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esktop\Yeni klasör\"/>
    </mc:Choice>
  </mc:AlternateContent>
  <xr:revisionPtr revIDLastSave="0" documentId="8_{9E36B5F4-3BDF-4AC6-83EC-24518498D6AF}" xr6:coauthVersionLast="47" xr6:coauthVersionMax="47" xr10:uidLastSave="{00000000-0000-0000-0000-000000000000}"/>
  <bookViews>
    <workbookView xWindow="-120" yWindow="-120" windowWidth="29040" windowHeight="15840" xr2:uid="{00000000-000D-0000-FFFF-FFFF00000000}"/>
  </bookViews>
  <sheets>
    <sheet name="Strateji Gel. Dai. Bşk." sheetId="22" r:id="rId1"/>
    <sheet name="Sorular" sheetId="13" state="hidden" r:id="rId2"/>
    <sheet name="Finans" sheetId="19" r:id="rId3"/>
    <sheet name="listeler" sheetId="21"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1" l="1"/>
  <c r="V9" i="21" s="1"/>
  <c r="V10" i="21" s="1"/>
  <c r="V11" i="21" s="1"/>
  <c r="V12" i="21" s="1"/>
  <c r="V13" i="21" s="1"/>
  <c r="V14" i="21" s="1"/>
  <c r="V15" i="21" s="1"/>
  <c r="V16" i="21" s="1"/>
  <c r="V17" i="21" s="1"/>
  <c r="V18" i="21" s="1"/>
  <c r="V19" i="21" s="1"/>
  <c r="V20" i="21" s="1"/>
  <c r="V21" i="21" s="1"/>
  <c r="V22" i="21" s="1"/>
  <c r="V23" i="21" s="1"/>
  <c r="V24" i="21" s="1"/>
  <c r="V25" i="21" s="1"/>
  <c r="V26" i="21" s="1"/>
  <c r="V27" i="21" s="1"/>
  <c r="V28" i="21" s="1"/>
  <c r="V29" i="21" s="1"/>
  <c r="V30" i="21" s="1"/>
  <c r="V31" i="21" s="1"/>
  <c r="V32" i="21" s="1"/>
  <c r="V33" i="21" s="1"/>
  <c r="V34" i="21" s="1"/>
  <c r="V35" i="21" s="1"/>
  <c r="V36" i="21" s="1"/>
  <c r="V37" i="21" s="1"/>
  <c r="V38" i="21" s="1"/>
  <c r="V39" i="21" s="1"/>
  <c r="V40" i="21" s="1"/>
  <c r="V41" i="21" s="1"/>
  <c r="V42" i="21" s="1"/>
  <c r="V43" i="21" s="1"/>
  <c r="V44" i="21" s="1"/>
  <c r="V45" i="21" s="1"/>
  <c r="V46" i="21" s="1"/>
  <c r="V47" i="21" s="1"/>
  <c r="V48" i="21" s="1"/>
  <c r="V49" i="21" s="1"/>
  <c r="V50" i="21" s="1"/>
  <c r="V51" i="21" s="1"/>
  <c r="V52" i="21" s="1"/>
  <c r="V53" i="21" s="1"/>
  <c r="V54" i="21" s="1"/>
  <c r="V55" i="21" s="1"/>
  <c r="V56" i="21" s="1"/>
  <c r="V57" i="21" s="1"/>
  <c r="V58" i="21" s="1"/>
  <c r="V59" i="21" s="1"/>
  <c r="V60" i="21" s="1"/>
  <c r="V61" i="21" s="1"/>
  <c r="V62" i="21" s="1"/>
  <c r="V63" i="21" s="1"/>
  <c r="V64" i="21" s="1"/>
  <c r="V65" i="21" s="1"/>
  <c r="V66" i="21" s="1"/>
  <c r="V67" i="21" s="1"/>
  <c r="V68" i="21" s="1"/>
  <c r="V69" i="21" s="1"/>
  <c r="V70" i="21" s="1"/>
  <c r="V71" i="21" s="1"/>
  <c r="V72" i="21" s="1"/>
  <c r="V73" i="21" s="1"/>
  <c r="V74" i="21" s="1"/>
  <c r="V75" i="21" s="1"/>
  <c r="V76" i="21" s="1"/>
  <c r="V77" i="21" s="1"/>
  <c r="V78" i="21" s="1"/>
  <c r="V79" i="21" s="1"/>
  <c r="V80" i="21" s="1"/>
  <c r="V81" i="21" s="1"/>
  <c r="V82" i="21" s="1"/>
  <c r="V83" i="21" s="1"/>
  <c r="V84" i="21" s="1"/>
  <c r="V85" i="21" s="1"/>
  <c r="V86" i="21" s="1"/>
  <c r="V87" i="21" s="1"/>
  <c r="V88" i="21" s="1"/>
  <c r="V89" i="21" s="1"/>
  <c r="V90" i="21" s="1"/>
  <c r="V91" i="21" s="1"/>
  <c r="V92" i="21" s="1"/>
  <c r="V93" i="21" s="1"/>
  <c r="V94" i="21" s="1"/>
  <c r="V95" i="21" s="1"/>
  <c r="V96" i="21" s="1"/>
  <c r="V97" i="21" s="1"/>
  <c r="V98" i="21" s="1"/>
  <c r="V99" i="21" s="1"/>
  <c r="V100" i="21" s="1"/>
  <c r="V101" i="21" s="1"/>
  <c r="V102" i="21" s="1"/>
  <c r="V7" i="21"/>
  <c r="V6" i="21"/>
  <c r="V5" i="21"/>
  <c r="V4" i="21"/>
  <c r="V3" i="21"/>
  <c r="D28" i="19"/>
  <c r="D24" i="19" s="1"/>
  <c r="B28" i="19"/>
  <c r="B26" i="19"/>
  <c r="D25" i="19"/>
  <c r="B25" i="19"/>
  <c r="B2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tc={005E00BD-00CA-4D1C-BA95-0013004C00F5}</author>
    <author>tc={00F7005F-00FD-4987-8C7B-001200E30025}</author>
    <author>tc={006700EB-0094-4170-AF14-0079002C0079}</author>
    <author>tc={008600AE-0034-4090-9702-00C000B5009F}</author>
  </authors>
  <commentList>
    <comment ref="A31" authorId="0" shapeId="0" xr:uid="{005E00BD-00CA-4D1C-BA95-0013004C00F5}">
      <text>
        <t xml:space="preserve">[Yorum yazışması]
Excel sürümünüz bu yorum yazışmasını okumanıza izin veriyor, ancak dosya daha yeni bir Excel sürümünde açılırsa, yapılan düzenlemeler kaldırılır. Daha fazla bilgi: https://go.microsoft.com/fwlink/?linkid=870924.
Açıklama:
    1- Hazine yardımı /Toplamı
</t>
      </text>
    </comment>
    <comment ref="A33" authorId="1" shapeId="0" xr:uid="{00F7005F-00FD-4987-8C7B-001200E30025}">
      <text>
        <t xml:space="preserve">[Yorum yazışması]
Excel sürümünüz bu yorum yazışmasını okumanıza izin veriyor, ancak dosya daha yeni bir Excel sürümünde açılırsa, yapılan düzenlemeler kaldırılır. Daha fazla bilgi: https://go.microsoft.com/fwlink/?linkid=870924.
Açıklama:
    (Yükseköğretimde Bilimsel Araştırma ve Geliştirme
+
Yükseköğretim Kurumlarının Bilimsel Araştırma Projeleri
)
</t>
      </text>
    </comment>
    <comment ref="A34" authorId="2" shapeId="0" xr:uid="{006700EB-0094-4170-AF14-0079002C0079}">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Altyapıları
+
Yükseköğretim Kurumları Araştırma Altyapısı Kurulması ve Geliştirilmesi
</t>
      </text>
    </comment>
    <comment ref="A65" authorId="3" shapeId="0" xr:uid="{008600AE-0034-4090-9702-00C000B5009F}">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Geliştirme ve Yenilik
Tedavi Edici Sağlık
HARİÇ
(Öğrenci ve Personel Sağlık harcamaları dahil olmalıdır)
</t>
      </text>
    </comment>
  </commentList>
</comments>
</file>

<file path=xl/sharedStrings.xml><?xml version="1.0" encoding="utf-8"?>
<sst xmlns="http://schemas.openxmlformats.org/spreadsheetml/2006/main" count="524" uniqueCount="495">
  <si>
    <t>Değişim</t>
  </si>
  <si>
    <t>Projeler</t>
  </si>
  <si>
    <t>Patent</t>
  </si>
  <si>
    <t>SEM</t>
  </si>
  <si>
    <t>Paydaş</t>
  </si>
  <si>
    <t>Hazine Yardımı/Kurucu Vakıf Gelirleri</t>
  </si>
  <si>
    <t>Öğrenci Gelirleri </t>
  </si>
  <si>
    <t>Merkezi (Özel) Bütçe Dışı Gelir Oranı</t>
  </si>
  <si>
    <t>Ar-Ge’ye Harcanan Bütçe Oranı</t>
  </si>
  <si>
    <t>Ar-Ge’ye Harcanan Yatırım Bütçesi Oranı</t>
  </si>
  <si>
    <t>Etkinlik</t>
  </si>
  <si>
    <t>Proje Durumu</t>
  </si>
  <si>
    <t>Diğer</t>
  </si>
  <si>
    <t>Devam Ediyor</t>
  </si>
  <si>
    <t>Hayır</t>
  </si>
  <si>
    <t>Evet</t>
  </si>
  <si>
    <t>Akademik Personel</t>
  </si>
  <si>
    <t>Kalkınma Ajansları</t>
  </si>
  <si>
    <t>Tamamlandı</t>
  </si>
  <si>
    <t>Akademi Dışı Araştırmacı</t>
  </si>
  <si>
    <t>Faaliyet Türü</t>
  </si>
  <si>
    <t>Sempozyum</t>
  </si>
  <si>
    <t>Diğer Etkinlik</t>
  </si>
  <si>
    <t>İdari Personel</t>
  </si>
  <si>
    <t>Durum</t>
  </si>
  <si>
    <t>Öğrenci</t>
  </si>
  <si>
    <t>Tasarım</t>
  </si>
  <si>
    <t>Başvuru</t>
  </si>
  <si>
    <t>Uluslararası</t>
  </si>
  <si>
    <t>Kabul</t>
  </si>
  <si>
    <t>Ulusal</t>
  </si>
  <si>
    <t>Ödüller</t>
  </si>
  <si>
    <t>Akademisyen</t>
  </si>
  <si>
    <t>AMERİKA BİRLEŞİK DEVLETLERİ</t>
  </si>
  <si>
    <t>TÜRKİYE CUMHURİYETİ</t>
  </si>
  <si>
    <t>İç Paydaş</t>
  </si>
  <si>
    <t>Dış Paydaş</t>
  </si>
  <si>
    <t>Sertifika Merkezi</t>
  </si>
  <si>
    <t>DİLMER</t>
  </si>
  <si>
    <t>Katılım</t>
  </si>
  <si>
    <t>Başarı</t>
  </si>
  <si>
    <t>Değişim Programları</t>
  </si>
  <si>
    <t>Kişi Türü</t>
  </si>
  <si>
    <t>Erasmus</t>
  </si>
  <si>
    <t>Giden</t>
  </si>
  <si>
    <t>BÜYÜK BRİTANYA VE KUZEY İRLANDA BİRLEŞİK KRALLIĞI</t>
  </si>
  <si>
    <t>Gelen</t>
  </si>
  <si>
    <t xml:space="preserve">Yemek </t>
  </si>
  <si>
    <t>Nakit</t>
  </si>
  <si>
    <t>Sorular</t>
  </si>
  <si>
    <t>Ağırlıklar</t>
  </si>
  <si>
    <t>A.1 Mezun olan doktora öğrenci sayısı</t>
  </si>
  <si>
    <t>A.10 Yükseköğretim Kurumları Sınavı (YKS) kılavuzunda akredite olduğu belirtilen lisans programı sayısı</t>
  </si>
  <si>
    <t>A.11.1 Üniversite kütüphanesinde öğrenci başına düşen basılı kitap sayısı</t>
  </si>
  <si>
    <t>A.11.2 Üniversite kütüphanesinde öğrenci başına düşen e-yayın sayısı</t>
  </si>
  <si>
    <t>A.2.1 Kamu Personel Seçme Sınavlarında (KPSS) ilk %5’lik dilime giren program sayısı</t>
  </si>
  <si>
    <t xml:space="preserve">A.2.2 Akademik Personel ve Lisansüstü Eğitimi Giriş Sınavlarında (ALES) ilk %5’lik dilime giren program sayısı 
</t>
  </si>
  <si>
    <t xml:space="preserve">A.3 Uluslararası sempozyum, kongre veya sanatsal sergi sayısı </t>
  </si>
  <si>
    <t>A.4.1 Öğrencilerin yaptığı sosyal sorumluluk projelerinin sayısı</t>
  </si>
  <si>
    <t>A.4.2 Öğrencilerin yaptığı endüstriyel projelerin sayısı</t>
  </si>
  <si>
    <t>A.5 Teknokent veya Teknoloji Transfer Ofisi (TTO) projelerine katılan öğrenci sayısı</t>
  </si>
  <si>
    <t>A.6 Programların genel doluluk oranı</t>
  </si>
  <si>
    <t>A.7 Erişilebilen ders bilgi paketi oranı</t>
  </si>
  <si>
    <t>MTS</t>
  </si>
  <si>
    <t>A.8 Mezun takip sistemi içerisindeki mezunların oranı</t>
  </si>
  <si>
    <t>A.9 Öğrencilerin kayıtlı oldukları program dışındaki diğer programlardan alabildikleri ders oranı</t>
  </si>
  <si>
    <t>B.1 Ulusal hakemli dergilerde yayımlanmış öğretim elemanı başına düşen yayın sayısı</t>
  </si>
  <si>
    <t>B.10 TÜBİTAK tarafından verilen ulusal ve uluslararası destek programı sayısı</t>
  </si>
  <si>
    <t>B.11 Ulusal ve uluslararası özel veya resmi kurum ve kuruluşlar tarafından desteklenmiş Ar-Ge niteliği taşıyan proje sayısı</t>
  </si>
  <si>
    <t>B.12.1 Üniversitenin THE’ya göre dünya sıralaması</t>
  </si>
  <si>
    <t>B.12.2 Üniversitenin THE’ya göre bölgesel (Asya) sıralaması</t>
  </si>
  <si>
    <t>B.12.3 Üniversitenin THE’ya göre ulusal sıralaması</t>
  </si>
  <si>
    <t>B.12.4 Üniversitenin QS’e göre dünya sıralaması</t>
  </si>
  <si>
    <t>B.12.5 Üniversitenin QS’e göre bölgesel (Asya) sıralaması</t>
  </si>
  <si>
    <t>B.12.6 Üniversitenin QS’e göre ulusal sıralaması</t>
  </si>
  <si>
    <t>B.12.7 Üniversitenin ARWU’ya göre dünya sıralaması</t>
  </si>
  <si>
    <t>B.12.8 Üniversitenin ARWU’ya göre ulusal sıralaması</t>
  </si>
  <si>
    <t>B.13 Teknoloji Geliştirme Bölgelerinde (TGB) istihdam edilen doktora programlarına kayıtlı öğrenci sayısı</t>
  </si>
  <si>
    <t>B.14.1 Üniversite laboratuvarlarında Ar-Ge, inovasyon ve ürün geliştirme kapsamında sunulan hizmet sayısı</t>
  </si>
  <si>
    <t>B.14.2 Üniversite laboratuvarlarında Ar-Ge, inovasyon ve ürün geliştirme kapsamında sunulan hizmetlerden elde edilen gelir</t>
  </si>
  <si>
    <t>Gelirler</t>
  </si>
  <si>
    <t>B.15 Merkezi bütçe dışı öz gelir, döner sermaye, fon vb. gelirlerin yıllık bütçeye oranı</t>
  </si>
  <si>
    <t>B.16 Sağlık Uygulama ve Araştırma Merkezinin kâr ya da zararının toplam ciroya oranı</t>
  </si>
  <si>
    <t>Giderler</t>
  </si>
  <si>
    <t>B.17.1 Ar-Ge’ye harcanan bütçe oranı</t>
  </si>
  <si>
    <t>B.17.2 Ar-Ge’ye harcanan yatırım bütçesi oranı</t>
  </si>
  <si>
    <t xml:space="preserve">B.18.1 Endüstri ile ortak yürütülen proje sayısı </t>
  </si>
  <si>
    <t>B.18.2 Endüstri ile ortak yürütülen projelerin toplam bütçesi</t>
  </si>
  <si>
    <t>B.19 Yayın alımının bütçeye oranı</t>
  </si>
  <si>
    <t>B.2 SCI, SCI-Expanded, SSCI ve AHCI endeksli dergilerde yayımlanmış öğretim elemanı başına düşen yayın sayısı</t>
  </si>
  <si>
    <t>B.3 En yüksek %10’luk dilimde atıf alan yayın sayısı</t>
  </si>
  <si>
    <t>B.4 Üniversite adresli bilimsel yayınlara açık erişim oranı</t>
  </si>
  <si>
    <t>patentler</t>
  </si>
  <si>
    <t xml:space="preserve">B.5.1 Başvurulan patent, faydalı model veya tasarım sayısı </t>
  </si>
  <si>
    <t xml:space="preserve">B.5.2 Sonuçlanan patent, faydalı model veya tasarım sayısı </t>
  </si>
  <si>
    <t>B.6 YÖK, TÜBA, TÜBİTAK bilim, teşvik ve sanat ödülleri sayısı</t>
  </si>
  <si>
    <t>B.7  YÖK 100/2000 Projesi doktora bursiyeri sayısı</t>
  </si>
  <si>
    <t>B.8 YÖK-YUDAB bursiyeri sayısı</t>
  </si>
  <si>
    <t>B.9 TÜBİTAK tarafından verilen ulusal ve uluslararası araştırma bursu sayısı</t>
  </si>
  <si>
    <t>C.1.1 İstihdam edilen yabancı uyruklu öğretim üyesi sayısı</t>
  </si>
  <si>
    <t>C.1.2 İstihdam edilen yabancı uyruklu doktoralı öğretim görevlisi ve araştırmacı sayısı</t>
  </si>
  <si>
    <t>C.2 Üniversitedeki yabancı uyruklu öğrenci sayısı</t>
  </si>
  <si>
    <t xml:space="preserve">C.3.1 Uluslararası değişim programları kapsamında gelen öğretim elemanı sayısı </t>
  </si>
  <si>
    <t xml:space="preserve">C.3.2 Uluslararası değişim programları kapsamında gönderilen öğretim elemanı sayısı </t>
  </si>
  <si>
    <t>C.4.1 Uluslararası değişim programları kapsamında gelen öğrenci sayısı</t>
  </si>
  <si>
    <t>C.4.2 Uluslararası değişim programları kapsamında gönderilen öğrenci sayısı</t>
  </si>
  <si>
    <t>C.5 Üniversite öğretim elemanlarının aldığı uluslararası fonlara dayalı proje sayısı</t>
  </si>
  <si>
    <t>C.6 Yurt dışındaki üniversiteler veya kurum ve kuruluşlar ile ortak yürütülen proje sayısı</t>
  </si>
  <si>
    <t>D.1 Üniversitenin yaptığı sosyal sorumluluk projesi sayısı</t>
  </si>
  <si>
    <t>D.2 Sürekli Eğitim Merkezi ve Dil Merkezi tarafından verilen sertifika sayısı</t>
  </si>
  <si>
    <t>D.3 Kariyer Merkezi çalışmaları kapsamında öğrenci ve mezunlara yönelik gerçekleştirilen faaliyet sayısı</t>
  </si>
  <si>
    <t xml:space="preserve">D.4 Kamu kurumları ile birlikte yürütülen proje sayısı </t>
  </si>
  <si>
    <t>D.5.1 Dezavantajlı gruplara yönelik sosyal entegrasyon ve kapsayıcılığa ilişkin yapılan faaliyet sayısı</t>
  </si>
  <si>
    <t>D.5.2 Üniversitenin engelsiz üniversite ödülü, engelsiz bayrak ödülü, engelsiz program nişanı ve engelli dostu ödülü sayısı</t>
  </si>
  <si>
    <t>D.6.1 Üniversitenin sıfır atık, yeşil kampüs ve çevrecilik alanlarında aldığı ödül sayısı</t>
  </si>
  <si>
    <t xml:space="preserve">D.6.2 Üniversitenin yeşil, çevreci üniversite endeksindeki sıralaması </t>
  </si>
  <si>
    <t>D.7 Üniversiteye kazandırılan bağış miktarı</t>
  </si>
  <si>
    <t>Hesap</t>
  </si>
  <si>
    <t>D.8 Öğrenci başına yapılan harcama miktarı</t>
  </si>
  <si>
    <t>Buslar</t>
  </si>
  <si>
    <t>D.9 Üniversitenin sağladığı eğitim burslarından faydalanan öğrenci oranı</t>
  </si>
  <si>
    <t xml:space="preserve">1) HÜCRE YAPILARI DEĞİŞTİRİLMEMELİDİR. </t>
  </si>
  <si>
    <t>Teknik</t>
  </si>
  <si>
    <t>Gerçekleşen Temel Finans Verileri</t>
  </si>
  <si>
    <t>2) * Zorunlu bilgi girişi</t>
  </si>
  <si>
    <t>3)** Öğrenciler için  Devlet tarafından ödenen eğitim katkı paylarını ve Vakıf Üniversitelerde öğrencilerden alınan Eğitim ücretlerini kapsamaktadır</t>
  </si>
  <si>
    <t>Gelir Kalemi</t>
  </si>
  <si>
    <t>Tutar (TL)</t>
  </si>
  <si>
    <t>Gider Kalemi</t>
  </si>
  <si>
    <t>Hazine Yardımı (Cari) *</t>
  </si>
  <si>
    <t>Yatırım Giderleri (Araştırma Giderleri hariç) *</t>
  </si>
  <si>
    <t>Hazine Yardımı (Sermaye)*</t>
  </si>
  <si>
    <t>Yatırım Bütçesinden Harcanan Araştırma Giderleri *</t>
  </si>
  <si>
    <t>Kurucu Vakıf Bağışları*</t>
  </si>
  <si>
    <t>Yatırım Bütçesi dışında Harcanan Araştırma Giderleri *</t>
  </si>
  <si>
    <t>Dış Kaynakla Fonlanan Araştırma Projeleri Geliri *</t>
  </si>
  <si>
    <t>Kitap &amp; Yayın Alımı *</t>
  </si>
  <si>
    <t>Döner Sermaye*</t>
  </si>
  <si>
    <t>Burslar *</t>
  </si>
  <si>
    <t>Öğrenci Katkı Payı Telafi Gelirleri *, **</t>
  </si>
  <si>
    <t>Eğitim Giderleri *</t>
  </si>
  <si>
    <t>Uygulama Araştırma Merkezlerinin Karları*</t>
  </si>
  <si>
    <t>Bina Bakım Giderleri (cari) *</t>
  </si>
  <si>
    <t>Kira Gelirleri*</t>
  </si>
  <si>
    <t>Elektrik Giderleri *</t>
  </si>
  <si>
    <t>Öğrenci Gelirleri (İkinci öğretim, uzaktan öğretim,  açık öğretim,  yaz okulu)*</t>
  </si>
  <si>
    <t>Su Giderleri *</t>
  </si>
  <si>
    <t>Diğer Araştırma Gelirleri*</t>
  </si>
  <si>
    <t>Doğalgaz &amp;Kömür Giderleri *</t>
  </si>
  <si>
    <t>Kurucu Vakıf Harici Bağışlar  (Devlet Üniv. dahil)*</t>
  </si>
  <si>
    <t>Araç Yakıt Giderleri *</t>
  </si>
  <si>
    <t>Diğer (Yukarıda olmayan diğer kalemler)*</t>
  </si>
  <si>
    <t>Personel Giderleri *</t>
  </si>
  <si>
    <t>Topluma Hizmet Gelirleri</t>
  </si>
  <si>
    <t>Yönetim Giderleri  *</t>
  </si>
  <si>
    <t>Diğer (Yukarıda olmayan diğer giderler) *</t>
  </si>
  <si>
    <t>Topluma Hizmet Giderleri </t>
  </si>
  <si>
    <t xml:space="preserve">Ar-Ge’ye Harcanan Bütçe Oranı </t>
  </si>
  <si>
    <t xml:space="preserve">Ar-Ge’ye Harcanan Yatırım Bütçesi Oranı </t>
  </si>
  <si>
    <t xml:space="preserve">Merkezi (Özel) Bütçe Dışı Gelir Oranı </t>
  </si>
  <si>
    <t>Toplam Gelirler</t>
  </si>
  <si>
    <t>Toplam Giderler</t>
  </si>
  <si>
    <t>sempozyum Katılım</t>
  </si>
  <si>
    <t>Yüzde</t>
  </si>
  <si>
    <t>Proje Türleri</t>
  </si>
  <si>
    <t>Patentler</t>
  </si>
  <si>
    <t>Başvuru Durum</t>
  </si>
  <si>
    <t>Ülkeler</t>
  </si>
  <si>
    <t>Yıllar</t>
  </si>
  <si>
    <t>Çalıştay</t>
  </si>
  <si>
    <t>Bilimsel Etkinlik</t>
  </si>
  <si>
    <t>AB</t>
  </si>
  <si>
    <t>AFGANİSTAN İSLAM CUMHURİYETİ</t>
  </si>
  <si>
    <t>Yeni Kabul Edildi</t>
  </si>
  <si>
    <t>Konferans</t>
  </si>
  <si>
    <t>Eğitsel Etkinlik</t>
  </si>
  <si>
    <t>Bakanlıklar</t>
  </si>
  <si>
    <t>Faydalı Model</t>
  </si>
  <si>
    <t xml:space="preserve">Ret </t>
  </si>
  <si>
    <t>ALMANYA FEDERAL CUMHURİYETİ</t>
  </si>
  <si>
    <t>Kongre</t>
  </si>
  <si>
    <t>Kültürel Etkinlik</t>
  </si>
  <si>
    <t>TENMAK</t>
  </si>
  <si>
    <t>Panel</t>
  </si>
  <si>
    <t>Sanatsal Etkinlik</t>
  </si>
  <si>
    <t>ANDORRA PRENSLİĞİ</t>
  </si>
  <si>
    <t>TÖMER</t>
  </si>
  <si>
    <t>Sanatsal Sergi</t>
  </si>
  <si>
    <t>Sosyal Etkinlik</t>
  </si>
  <si>
    <t>TÜSEB</t>
  </si>
  <si>
    <t>ANGOLA CUMHURİYETİ</t>
  </si>
  <si>
    <t>Seminer</t>
  </si>
  <si>
    <t>Sosyal Sorumluluk</t>
  </si>
  <si>
    <t>Yurtdışı</t>
  </si>
  <si>
    <t>ANTİGUA VE BARBUDA</t>
  </si>
  <si>
    <t>Sportif Etkinlik</t>
  </si>
  <si>
    <t>ARJANTİN CUMHURİYETİ</t>
  </si>
  <si>
    <t>Fuar</t>
  </si>
  <si>
    <t>ARNAVUTLUK CUMHURİYETİ</t>
  </si>
  <si>
    <t>Teknoloji Yarışmaları</t>
  </si>
  <si>
    <t>Sertifikalar</t>
  </si>
  <si>
    <t>AVUSTRALYA</t>
  </si>
  <si>
    <t>Hizmet İçi</t>
  </si>
  <si>
    <t>AVUSTURYA CUMHURİYETİ</t>
  </si>
  <si>
    <t>Faaliyet Alanı</t>
  </si>
  <si>
    <t>AZERBAYCAN CUMHURİYETİ</t>
  </si>
  <si>
    <t>BAHAMALAR</t>
  </si>
  <si>
    <t>Sosyal</t>
  </si>
  <si>
    <t>BAHREYN KRALLIĞI</t>
  </si>
  <si>
    <t>BANGLADEŞ HALK CUMHURİYETİ</t>
  </si>
  <si>
    <t>BARBADOS</t>
  </si>
  <si>
    <t>Yön</t>
  </si>
  <si>
    <t>Yürütücü</t>
  </si>
  <si>
    <t>BAYLÖRUSYAN (SSC)</t>
  </si>
  <si>
    <t>BAYLÖRUSYAN (SSC)HAYM.</t>
  </si>
  <si>
    <t>BELARUS CUMHURİYETİ</t>
  </si>
  <si>
    <t>BELÇİKA KRALLIĞI</t>
  </si>
  <si>
    <t>BELİZE</t>
  </si>
  <si>
    <t>BENİN CUMHURİYETİ</t>
  </si>
  <si>
    <t>Ödül Durum</t>
  </si>
  <si>
    <t>BOLİVARCI VENEZUELA CUMHURİYETİ</t>
  </si>
  <si>
    <t>BOLİVYA ÇOKULUSLU DEVLETİ</t>
  </si>
  <si>
    <t>Şirket Faaliyet Türü</t>
  </si>
  <si>
    <t>BOSNA HERSEK</t>
  </si>
  <si>
    <t>Şirket Türü</t>
  </si>
  <si>
    <t>Teknolojik Tasarım</t>
  </si>
  <si>
    <t>Kurum</t>
  </si>
  <si>
    <t>BOTSVANA CUMHURİYETİ</t>
  </si>
  <si>
    <t>Basit Usül</t>
  </si>
  <si>
    <t>Teknolojik Üretim</t>
  </si>
  <si>
    <t>BREZİLYA FEDERATİF CUMHURİYETİ</t>
  </si>
  <si>
    <t>Şahıs Şirketi</t>
  </si>
  <si>
    <t>Proje Yönetim</t>
  </si>
  <si>
    <t>BRUNEİ DARUSSELAM</t>
  </si>
  <si>
    <t>A.Ş.</t>
  </si>
  <si>
    <t>Hizmet</t>
  </si>
  <si>
    <t>BULGARİSTAN CUMHURİYETİ</t>
  </si>
  <si>
    <t>Danışmanlık</t>
  </si>
  <si>
    <t>Sürdürülebilirlik Faliyetleri</t>
  </si>
  <si>
    <t>BURKİNA FASO</t>
  </si>
  <si>
    <t>Teknoloji Harici Üretim</t>
  </si>
  <si>
    <t>Enerji Verimlililği</t>
  </si>
  <si>
    <t>BURMA</t>
  </si>
  <si>
    <t>Su Verimliği</t>
  </si>
  <si>
    <t>BURUNDİ CUMHURİYETİ</t>
  </si>
  <si>
    <t>Yenilenebilir Enerji Yatırımı</t>
  </si>
  <si>
    <t>BUTAN KRALLIĞI</t>
  </si>
  <si>
    <t>BİLİNMEYEN</t>
  </si>
  <si>
    <t>BİRLEŞİK ARAP EMİRLİKLERİ</t>
  </si>
  <si>
    <t>BİRLEŞİK MEKSİKA DEVLETLERİ</t>
  </si>
  <si>
    <t>CABO VERDE CUMHURİYETİ</t>
  </si>
  <si>
    <t>CEZAYİR DEMOKRATİK HALK CUMHURİYETİ</t>
  </si>
  <si>
    <t>CİBUTİ CUMHURİYETİ</t>
  </si>
  <si>
    <t>DANİMARKA KRALLIĞI</t>
  </si>
  <si>
    <t>Burs Türleri</t>
  </si>
  <si>
    <t>DEMOKRATIK YEMEN</t>
  </si>
  <si>
    <t>DEMOKRATİK ALMANYA</t>
  </si>
  <si>
    <t>Eğitim İndirimi</t>
  </si>
  <si>
    <t>DOMİNİK CUMHURİYETİ</t>
  </si>
  <si>
    <t>Barınma Yardımı</t>
  </si>
  <si>
    <t>DOMİNİKA</t>
  </si>
  <si>
    <t>DOĞU TİMOR DEMOKRATİK CUMHURİYETİ</t>
  </si>
  <si>
    <t>DİĞER</t>
  </si>
  <si>
    <t>EKVATOR CUMHURİYETİ</t>
  </si>
  <si>
    <t>EKVATOR GİNESİ CUMHURİYETİ</t>
  </si>
  <si>
    <t>EL SALVADOR CUMHURİYETİ</t>
  </si>
  <si>
    <t>ENDONEZYA CUMHURİYETİ</t>
  </si>
  <si>
    <t>ERMENİSTAN CUMHURİYETİ</t>
  </si>
  <si>
    <t>ERİTRE DEVLETİ</t>
  </si>
  <si>
    <t>ESTONYA CUMHURİYETİ</t>
  </si>
  <si>
    <t>ETİYOPYA FEDERAL DEMOKRATİK CUMHURİYETİ</t>
  </si>
  <si>
    <t>FAS KRALLIĞI</t>
  </si>
  <si>
    <t>FRANSA CUMHURİYETİ</t>
  </si>
  <si>
    <t>FİJİ CUMHURİYETİ</t>
  </si>
  <si>
    <t>FİLDİŞİ SAHİLİ CUMHURİYETİ</t>
  </si>
  <si>
    <t>FİLİPİNLER CUMHURİYETİ</t>
  </si>
  <si>
    <t>FİLİSTİN DEVLETİ</t>
  </si>
  <si>
    <t>FİNLANDİYA CUMHURİYETİ</t>
  </si>
  <si>
    <t>GABON CUMHURİYETİ</t>
  </si>
  <si>
    <t>GAMBİYA CUMHURİYETİ</t>
  </si>
  <si>
    <t>GANA CUMHURİYETİ</t>
  </si>
  <si>
    <t>GRENADA</t>
  </si>
  <si>
    <t>GUATEMALA CUMHURİYETİ</t>
  </si>
  <si>
    <t>GUYANA KOOPERATİF CUMHURİYETİ</t>
  </si>
  <si>
    <t>GÜNEY AFRİKA CUMHURİYETİ</t>
  </si>
  <si>
    <t>GÜNEY KIBRIS RUM YÖNETİMİ</t>
  </si>
  <si>
    <t>GÜNEY SUDAN CUMHURİYETİ</t>
  </si>
  <si>
    <t>GÜRCİSTAN CUMHURİYETİ</t>
  </si>
  <si>
    <t>GİNE CUMHURİYETİ</t>
  </si>
  <si>
    <t>GİNE-BİSSAU CUMHURİYETİ</t>
  </si>
  <si>
    <t>HAİTİ CUMHURİYETİ</t>
  </si>
  <si>
    <t>HIRVATİSTAN CUMHURİYETİ</t>
  </si>
  <si>
    <t>HOLLANDA KRALLIĞI</t>
  </si>
  <si>
    <t>HONDURAS CUMHURİYETİ</t>
  </si>
  <si>
    <t>HİNDİSTAN CUMHURİYETİ</t>
  </si>
  <si>
    <t>IRAK CUMHURİYETİ</t>
  </si>
  <si>
    <t>JAMAİKA</t>
  </si>
  <si>
    <t>JAPONYA</t>
  </si>
  <si>
    <t>KAMBOÇYA KRALLIĞI</t>
  </si>
  <si>
    <t>KAMERUN CUMHURİYETİ</t>
  </si>
  <si>
    <t>KANADA</t>
  </si>
  <si>
    <t>KARADAĞ</t>
  </si>
  <si>
    <t>KATAR DEVLETİ</t>
  </si>
  <si>
    <t>KAZAKİSTAN CUMHURİYETİ</t>
  </si>
  <si>
    <t>KENYA CUMHURİYETİ</t>
  </si>
  <si>
    <t>KIRGIZ CUMHURİYETİ</t>
  </si>
  <si>
    <t>KIRIM</t>
  </si>
  <si>
    <t>KOLOMBİYA CUMHURİYETİ</t>
  </si>
  <si>
    <t>KOMORLAR BİRLİĞİ</t>
  </si>
  <si>
    <t>KONGO CUMHURİYETİ</t>
  </si>
  <si>
    <t>KONGO DEMOKRATİK CUMHURİYETİ</t>
  </si>
  <si>
    <t>KORE CUMHURİYETİ</t>
  </si>
  <si>
    <t>KORE DEMOKRATİK HALK CUMHURİYETİ</t>
  </si>
  <si>
    <t>KOSOVA CUMHURİYETİ</t>
  </si>
  <si>
    <t>KOSTA RİKA CUMHURİYETİ</t>
  </si>
  <si>
    <t>KUDÜS</t>
  </si>
  <si>
    <t>KUVEYT DEVLETİ</t>
  </si>
  <si>
    <t>KUZEY KIBRIS TÜRK CUMHURİYETİ</t>
  </si>
  <si>
    <t>KUZEY MAKEDONYA CUMHURİYETİ</t>
  </si>
  <si>
    <t>KÜBA CUMHURİYETİ</t>
  </si>
  <si>
    <t>KİRİBATİ CUMHURİYETİ</t>
  </si>
  <si>
    <t>LAOS DEMOKRATİK HALK CUMHURİYETİ</t>
  </si>
  <si>
    <t>LESOTHO KRALLIĞI</t>
  </si>
  <si>
    <t>LETONYA CUMHURİYETİ</t>
  </si>
  <si>
    <t>LÜBNAN CUMHURİYETİ</t>
  </si>
  <si>
    <t>LÜKSEMBURG BÜYÜK DÜKALIĞI</t>
  </si>
  <si>
    <t>LİBERYA CUMHURİYETİ</t>
  </si>
  <si>
    <t>LİBYA DEVLETİ</t>
  </si>
  <si>
    <t>LİHTENŞTAYN PRENSLİĞİ</t>
  </si>
  <si>
    <t>LİTVANYA CUMHURİYETİ</t>
  </si>
  <si>
    <t>MACARİSTAN</t>
  </si>
  <si>
    <t>MADAGASKAR CUMHURİYETİ</t>
  </si>
  <si>
    <t>MALAVİ CUMHURİYETİ</t>
  </si>
  <si>
    <t>MALDİVLER CUMHURİYETİ</t>
  </si>
  <si>
    <t>MALEZYA</t>
  </si>
  <si>
    <t>MALTA CUMHURİYETİ</t>
  </si>
  <si>
    <t>MALİ CUMHURİYETİ</t>
  </si>
  <si>
    <t>MARŞAL ADALARI CUMHURİYETİ</t>
  </si>
  <si>
    <t>MAURİTİUS CUMHURİYETİ</t>
  </si>
  <si>
    <t>MISIR ARAP CUMHURİYETİ</t>
  </si>
  <si>
    <t>MOLDOVA CUMHURİYETİ</t>
  </si>
  <si>
    <t>MONAKO PRENSLİĞİ</t>
  </si>
  <si>
    <t>MORİTANYA İSLAM CUMHURİYETİ</t>
  </si>
  <si>
    <t>MOZAMBİK CUMHURİYETİ</t>
  </si>
  <si>
    <t>MOĞOLİSTAN</t>
  </si>
  <si>
    <t>MYANMAR BİRLİĞİ CUMHURİYETİ</t>
  </si>
  <si>
    <t>MİKRONEZYA FEDERE DEVLETLERİ</t>
  </si>
  <si>
    <t>NAMİBYA CUMHURİYETİ</t>
  </si>
  <si>
    <t>NAURU CUMHURİYETİ</t>
  </si>
  <si>
    <t>NEPAL FEDERAL DEMOKRATİK CUMHURİYETİ</t>
  </si>
  <si>
    <t>NORVEÇ KRALLIĞI</t>
  </si>
  <si>
    <t>NİJER CUMHURİYETİ</t>
  </si>
  <si>
    <t>NİJERYA FEDERAL CUMHURİYETİ</t>
  </si>
  <si>
    <t>NİKARAGUA CUMHURİYETİ</t>
  </si>
  <si>
    <t>ORTA AFRİKA CUMHURİYETİ</t>
  </si>
  <si>
    <t>PAKİSTAN İSLAM CUMHURİYETİ</t>
  </si>
  <si>
    <t>PALAU CUMHURİYETİ</t>
  </si>
  <si>
    <t>PANAMA CUMHURİYETİ</t>
  </si>
  <si>
    <t>PAPUA YENİ GİNE BAĞIMSIZ DEVLETİ</t>
  </si>
  <si>
    <t>PARAGUAY CUMHURİYETİ</t>
  </si>
  <si>
    <t>PERU CUMHURİYETİ</t>
  </si>
  <si>
    <t>POLONYA CUMHURİYETİ</t>
  </si>
  <si>
    <t>PORTEKİZ CUMHURİYETİ</t>
  </si>
  <si>
    <t>ROMANYA</t>
  </si>
  <si>
    <t>RUANDA CUMHURİYETİ</t>
  </si>
  <si>
    <t>RUSYA FED.  / KARAÇAY-ÇERKEZ CUM.</t>
  </si>
  <si>
    <t>RUSYA FED. / ADIGE CUM.</t>
  </si>
  <si>
    <t>RUSYA FED. / ALTAY CUM.</t>
  </si>
  <si>
    <t>RUSYA FED. / BOŞKORTOSTAN CUM.</t>
  </si>
  <si>
    <t>RUSYA FED. / BURYATYA CUM.</t>
  </si>
  <si>
    <t>RUSYA FED. / DAĞISTAN CUM.</t>
  </si>
  <si>
    <t>RUSYA FED. / HAKASYA CUM.</t>
  </si>
  <si>
    <t>RUSYA FED. / KABARTAY-BALKAR CUM.</t>
  </si>
  <si>
    <t>RUSYA FED. / KALMİKYA CUM.</t>
  </si>
  <si>
    <t>RUSYA FED. / KARELYA CUM.</t>
  </si>
  <si>
    <t>RUSYA FED. / KOMİ CUM.</t>
  </si>
  <si>
    <t>RUSYA FED. / KUZEY OSETYA CUM.</t>
  </si>
  <si>
    <t>RUSYA FED. / MARİ EL CUM.</t>
  </si>
  <si>
    <t>RUSYA FED. / MORDOVYA CUM.</t>
  </si>
  <si>
    <t>RUSYA FED. / SAHA CUM. (YAKUTİSTAN)</t>
  </si>
  <si>
    <t>RUSYA FED. / TATARİSTAN CUM.</t>
  </si>
  <si>
    <t>RUSYA FED. / TUVA CUM.</t>
  </si>
  <si>
    <t>RUSYA FED. / UDMURT CUM.</t>
  </si>
  <si>
    <t>RUSYA FED. / ÇEÇEN CUM.</t>
  </si>
  <si>
    <t>RUSYA FED. / ÇUVAŞ CUM.</t>
  </si>
  <si>
    <t>RUSYA FED. / İNGUŞETYA CUM.</t>
  </si>
  <si>
    <t>RUSYA FEDERASYONU</t>
  </si>
  <si>
    <t>SAMOA BAĞIMSIZ DEVLETİ</t>
  </si>
  <si>
    <t>SAN MARİNO CUMHURİYETİ</t>
  </si>
  <si>
    <t>SAO TOME VE PRİNCİPE DEMOKRATİK CUMHURİYETİ</t>
  </si>
  <si>
    <t>SAİNT KİTTS VE NEVİS FEDERASYONU</t>
  </si>
  <si>
    <t>SAİNT LUCİA</t>
  </si>
  <si>
    <t>SAİNT VİNCENT VE GRENADİNLER</t>
  </si>
  <si>
    <t>SENEGAL CUMHURİYETİ</t>
  </si>
  <si>
    <t>SEYŞELLER CUMHURİYETİ</t>
  </si>
  <si>
    <t>SIRBİSTAN CUMHURİYETİ</t>
  </si>
  <si>
    <t>SIRBİSTAN VE KARADAĞ</t>
  </si>
  <si>
    <t>SLOVAK CUMHURİYETİ</t>
  </si>
  <si>
    <t>SLOVENYA CUMHURİYETİ</t>
  </si>
  <si>
    <t>SOLOMON ADALARI</t>
  </si>
  <si>
    <t>SOMALİ FEDERAL CUMHURİYETİ</t>
  </si>
  <si>
    <t>SOVYET SOS.CUM.BİR.</t>
  </si>
  <si>
    <t>SOVYET SOS.CUM.BİR.HAYM.</t>
  </si>
  <si>
    <t>SRİ LANKA DEMOKRATİK SOSYALİST CUMHURİYETİ</t>
  </si>
  <si>
    <t>SUDAN CUMHURİYETİ</t>
  </si>
  <si>
    <t>SURİNAM CUMHURİYETİ</t>
  </si>
  <si>
    <t>SURİYE ARAP CUMHURİYETİ</t>
  </si>
  <si>
    <t>SUUDİ ARABİSTAN KRALLIĞI</t>
  </si>
  <si>
    <t>SVAZİLAND KRALLIĞI</t>
  </si>
  <si>
    <t>SİERRA LEONE CUMHURİYETİ</t>
  </si>
  <si>
    <t>SİNGAPUR CUMHURİYETİ</t>
  </si>
  <si>
    <t>TACİKİSTAN CUMHURİYETİ</t>
  </si>
  <si>
    <t>TANZANYA BİRLEŞİK CUMHURİYETİ</t>
  </si>
  <si>
    <t>TAYLAND KRALLIĞI</t>
  </si>
  <si>
    <t>TOGO CUMHURİYETİ</t>
  </si>
  <si>
    <t>TONGA KRALLIĞI</t>
  </si>
  <si>
    <t>TRİNİDAD VE TOBAGO CUMHURİYETİ</t>
  </si>
  <si>
    <t>TUNUS CUMHURİYETİ</t>
  </si>
  <si>
    <t>TUVALU</t>
  </si>
  <si>
    <t>TÜRKMENİSTAN</t>
  </si>
  <si>
    <t>UGANDA CUMHURİYETİ</t>
  </si>
  <si>
    <t>UKRAYNA</t>
  </si>
  <si>
    <t>UKRAYNA SOV. SOS. CUM.</t>
  </si>
  <si>
    <t>UMMAN SULTANLIĞI</t>
  </si>
  <si>
    <t>URUGUAY DOĞU CUMHURİYETİ</t>
  </si>
  <si>
    <t>VANUATU CUMHURİYETİ</t>
  </si>
  <si>
    <t>VATANSIZ</t>
  </si>
  <si>
    <t>VATİKAN</t>
  </si>
  <si>
    <t>VİETNAM SOSYALİST CUMHURİYETİ</t>
  </si>
  <si>
    <t>YEMEN CUMHURİYETİ</t>
  </si>
  <si>
    <t>YENİ ZELANDA</t>
  </si>
  <si>
    <t>YUGOSLAVYA</t>
  </si>
  <si>
    <t>YUKARI VOLTA</t>
  </si>
  <si>
    <t>YUNANİSTAN CUMHURİYETİ</t>
  </si>
  <si>
    <t>ZAMBİYA CUMHURİYETİ</t>
  </si>
  <si>
    <t>ZAİRE</t>
  </si>
  <si>
    <t>ZİMBABVE CUMHURİYETİ</t>
  </si>
  <si>
    <t>ÇAD CUMHURİYETİ</t>
  </si>
  <si>
    <t>ÇEK CUMHURİYETİ</t>
  </si>
  <si>
    <t>ÇEKOSLOVAKYA</t>
  </si>
  <si>
    <t>ÇİN HALK CUMHURİYETİ</t>
  </si>
  <si>
    <t>ÇİN TAYVAN</t>
  </si>
  <si>
    <t>ÖZBEKİSTAN CUMHURİYETİ</t>
  </si>
  <si>
    <t>ÜRDÜN HAŞİMİ KRALLIĞI</t>
  </si>
  <si>
    <t>İRAN İSLAM CUMHURİYETİ</t>
  </si>
  <si>
    <t>İRLANDA CUMHURİYETİ</t>
  </si>
  <si>
    <t>İSPANYA KRALLIĞI</t>
  </si>
  <si>
    <t>İSRAİL DEVLETİ</t>
  </si>
  <si>
    <t>İSVEÇ KRALLIĞI</t>
  </si>
  <si>
    <t>İSVİÇRE KONFEDERASYONU</t>
  </si>
  <si>
    <t>İTALYA CUMHURİYETİ</t>
  </si>
  <si>
    <t>İZLANDA CUMHURİYETİ</t>
  </si>
  <si>
    <t>ŞİLİ CUMHURİYETİ</t>
  </si>
  <si>
    <t>NOT:  Veriye ilişkin "KANIT DOSYASI" bilgisi isteniyor ise mutlaka doğru bir şekilde girilmesi gerekmektedir.</t>
  </si>
  <si>
    <t>• 2023 yılında göstergeye ilişkin ilgili yıldaki gerçekleştirme yüzdesi</t>
  </si>
  <si>
    <t>Kurumun Stratejik Planında Yer Alan Toplumsal Hizmet Faaliyetlerine İlişkin Hedefleri Gerçekleştirme Yüzdesi</t>
  </si>
  <si>
    <t>Araştırma Faaliyet Hedefleri Gerçekleştirme Yüzdesi</t>
  </si>
  <si>
    <t>İdari Faaliyet Hedefleri Gerçekleştirme Yüzdesi</t>
  </si>
  <si>
    <t>Eğitim ve Öğretim Faaliyetl Hedefleri Gerçekleştirme Yüzdesi</t>
  </si>
  <si>
    <r>
      <t xml:space="preserve">Göstergeye ilişkin verinin </t>
    </r>
    <r>
      <rPr>
        <b/>
        <sz val="11"/>
        <color rgb="FFFF0000"/>
        <rFont val="Calibri"/>
        <family val="2"/>
        <charset val="162"/>
        <scheme val="minor"/>
      </rPr>
      <t>Kanıt Dosyası:"Finans"</t>
    </r>
    <r>
      <rPr>
        <sz val="11"/>
        <color theme="1"/>
        <rFont val="Calibri"/>
        <family val="2"/>
        <charset val="162"/>
        <scheme val="minor"/>
      </rPr>
      <t xml:space="preserve"> isimli çalışma sayfasına ayrıntılı girilmesi gerekmektedir.
Üniversiteye Kazandırılan Bağış Miktarı göstergesi değeri, ilgili çalışma sayfasındaki B18 hücresine kaydedilen değer ile aynı olması beklenmektedir</t>
    </r>
  </si>
  <si>
    <t>• 2023 mali yılında merkezi (özel) bütçe dışında üniversiteye kazandırılan bağış miktarı
• Vakıf üniversiteleri için kurucu vakıftan aktarılan bütçe miktarı hesaplamaya dâhil edilmemiştir.
• Makine bağışı, atölye veya laboratuvar donatımı, bina yapımı vb. ayni yardımların karşılığı hesaplamaya dâhil edilmiştir.
• Devlet Üniversiteleri için "2023 yılı İdare Faaliyet Raporu", Vakıf Üniversiteleri için 2024 Şubat Denetleme Raporu Rapor-4 ile uyumlu olması beklenmektedir.</t>
  </si>
  <si>
    <t>Üniversiteye Kazandırılan Bağış Miktarı</t>
  </si>
  <si>
    <t>• Devlet Üniversitelerinde 2023 yılı İdare Faaliyet Raporu ile Vakıf Üniversitelerinde 2024 Şubat Denetleme Raporu ile uyumlu olması beklenmektedir.</t>
  </si>
  <si>
    <t xml:space="preserve">Yatırım Giderleri </t>
  </si>
  <si>
    <r>
      <t xml:space="preserve">Göstergeye ilişkin verinin </t>
    </r>
    <r>
      <rPr>
        <b/>
        <sz val="11"/>
        <color rgb="FFFF0000"/>
        <rFont val="Calibri"/>
        <family val="2"/>
        <charset val="162"/>
        <scheme val="minor"/>
      </rPr>
      <t>Kanıt Dosyası:"Finans"</t>
    </r>
    <r>
      <rPr>
        <sz val="11"/>
        <color theme="1"/>
        <rFont val="Calibri"/>
        <family val="2"/>
        <charset val="162"/>
        <scheme val="minor"/>
      </rPr>
      <t xml:space="preserve"> isimli çalışma sayfasına ayrıntılı girilmesi gerekmektedir.
Ar-Ge’ye Harcanan Yatırım Bütçesi Oranı, detay verileri kaydedildikten sonra D25 hücresinde otomatik hesaplanmaktadır. Bu göstergeye ilgili çalışma sayfasında D25 hücresindeki değer kaydedilecektir.</t>
    </r>
  </si>
  <si>
    <t>• 2023 mali yılında Ar-Ge faaliyetleri kapsamında harcanan yatırım bütçesinin üniversitenin gerçekleşen yıllık yatırım bütçesine oranı
• Laboratuvar altyapısı, makine teçhizat alımı vb. yatırım harcamaları değerlendirmeye dâhil edilmiştir.
• Devlet Üniversitelerinde 2023 yılı İdare Faaliyet Raporu ile Vakıf Üniversitelerinde 2024 Şubat Denetleme Raporu ile uyumlu olması beklenmektedir.</t>
  </si>
  <si>
    <r>
      <t xml:space="preserve">Göstergeye ilişkin verinin </t>
    </r>
    <r>
      <rPr>
        <b/>
        <sz val="11"/>
        <color rgb="FFFF0000"/>
        <rFont val="Calibri"/>
        <family val="2"/>
        <charset val="162"/>
        <scheme val="minor"/>
      </rPr>
      <t xml:space="preserve">Kanıt Dosyası:"Finans" </t>
    </r>
    <r>
      <rPr>
        <sz val="11"/>
        <color theme="1"/>
        <rFont val="Calibri"/>
        <family val="2"/>
        <charset val="162"/>
        <scheme val="minor"/>
      </rPr>
      <t>isimli çalışma sayfasına ayrıntılı girilmesi gerekmektedir.
Ar-Ge’ye Harcanan Bütçe Oranı, detay verileri kaydedildikten sonra D24 hücresinde otomatik hesaplanmaktadır. Bu göstergeye ilgili çalışma sayfasında D24 hücresindeki değer kaydedilecektir.</t>
    </r>
  </si>
  <si>
    <t>• 2023 mali yılında Ar-Ge faaliyetleri kapsamında harcanan toplam bütçenin üniversitenin gerçekleşen bütçesine oranı
• Devlet Üniversitelerinde 2023 yılı İdare Faaliyet Raporu ile Vakıf Üniversitelerinde 2024 Şubat Denetleme Raporu ile uyumlu olması beklenmektedir.</t>
  </si>
  <si>
    <r>
      <t xml:space="preserve">
Göstergeye ilişkin verinin </t>
    </r>
    <r>
      <rPr>
        <b/>
        <sz val="11"/>
        <color rgb="FFFF0000"/>
        <rFont val="Calibri"/>
        <family val="2"/>
        <charset val="162"/>
        <scheme val="minor"/>
      </rPr>
      <t>Kanıt Dosyası:"Finans"</t>
    </r>
    <r>
      <rPr>
        <sz val="11"/>
        <color theme="1"/>
        <rFont val="Calibri"/>
        <family val="2"/>
        <charset val="162"/>
        <scheme val="minor"/>
      </rPr>
      <t xml:space="preserve"> isimli çalışma sayfasına ayrıntılı girilmesi gerekmektedir.
Merkezi (Özel) Bütçe Dışı Gelir Oranı, detay verileri kaydedildikten sonra B26 hücresinde otomatik hesaplanmaktadır. Bu göstergeye ilgili çalışma sayfasında B26 hücresindeki değer kaydedilecektir.</t>
    </r>
  </si>
  <si>
    <t>• 2023 mali yılına ait danışmanlık, proje ve araştırmalar dâhil öz gelir, döner sermaye, fon vb. merkezi bütçe dışı toplam gelirin, üniversitenin gerçekleşen yıllık bütçesine oranı (%)
• Mali yıl, devlet üniversiteleri için 1 Ocak-31 Aralık 2023 tarihlerini, vakıf üniversiteleri için 2022-2023 eğitim ve öğretim yılını kapsamaktadır. Vakıf üniversiteleri için üniversitenin kurucu vakfından aktarılan kaynak ile öğrencilerden alınan öğrenim ücretleri hesaplamaya dâhil edilmemiştir. Sağlık Uygulama ve Araştırma Merkezi vb. birimlere ait döner sermayelerin sadece kârları hesaplamaya dâhil edilmiştir.
• Devlet Üniversitelerinde 2023 yılı İdare Faaliyet Raporu ile Vakıf Üniversitelerinde 2024 Şubat Denetleme Raporu ile uyumlu olması beklenmektedir.</t>
  </si>
  <si>
    <t>• 2023 yılında mali yıla ilişkin topluma hizmet adı altında yürütülmüş hizmetlere ilişkin giderleri
• Devlet Üniversitelerinde 2023 yılı İdare Faaliyet Raporu ile Vakıf Üniversitelerinde 2024 Şubat Denetleme Raporu ile uyumlu olması beklenmektedir.</t>
  </si>
  <si>
    <t xml:space="preserve">Topluma Hizmet Giderleri </t>
  </si>
  <si>
    <t xml:space="preserve">Yönetim Giderleri </t>
  </si>
  <si>
    <t xml:space="preserve">• Devlet Üniversitelerinde 2023 yılı İdare Faaliyet Raporu ile Vakıf Üniversitelerinde 2024 Şubat Denetleme Raporu -4 ile uyumlu olması beklenmektedir.
</t>
  </si>
  <si>
    <t xml:space="preserve">Araştırma Giderleri </t>
  </si>
  <si>
    <t>• Devlet Üniversitelerinde 2023 yılı İdare Faaliyet Raporu ile Vakıf Üniversitelerinde 2024 Şubat Denetleme Raporu Paket-4 ile uyumlu olması beklenmektedir.</t>
  </si>
  <si>
    <t xml:space="preserve">Eğitim Giderleri </t>
  </si>
  <si>
    <t>• Kadrolu veya taşeron İdari ve akademik tüm personelin, kısmi zamanlı çalışan öğrenci gibi iş gücü maaşları, primleri, sigorta masrafları, yemek ve servis masrafları gibi doğrudan personelin çalışması ile ilgili harcamaları içerir.
• Devlet Üniversitelerinde 2023 yılı İdare Faaliyet Raporu ile Vakıf Üniversitelerinde 2024 Şubat Denetleme Raporu Paket-4 ile uyumlu olması beklenmektedir.</t>
  </si>
  <si>
    <t xml:space="preserve">Personel Giderleri </t>
  </si>
  <si>
    <t>• 2023 yılında mali yıla ilişkin topluma hizmet adı altında yürütülmüş hizmetlere ilişkin gelirler
• Devlet Üniversitelerinde 2023 yılı İdare Faaliyet Raporu ile Vakıf Üniversitelerinde 2024 Şubat Denetleme Raporu Paket-4 ile uyumlu olması beklenmektedir.</t>
  </si>
  <si>
    <t xml:space="preserve">Topluma Hizmet Gelirleri </t>
  </si>
  <si>
    <r>
      <t xml:space="preserve">
Göstergeye ilişkin verinin </t>
    </r>
    <r>
      <rPr>
        <b/>
        <sz val="11"/>
        <color rgb="FFFF0000"/>
        <rFont val="Calibri"/>
        <family val="2"/>
        <charset val="162"/>
        <scheme val="minor"/>
      </rPr>
      <t>Kanıt Dosyası:"Finans"</t>
    </r>
    <r>
      <rPr>
        <sz val="11"/>
        <color theme="1"/>
        <rFont val="Calibri"/>
        <family val="2"/>
        <charset val="162"/>
        <scheme val="minor"/>
      </rPr>
      <t xml:space="preserve"> isimli çalışma sayfasına ayrıntılı girilmesi gerekmektedir.
Öğrenci Gelirleri , detay verileri kaydedildikten sonra B25 hücresinde otomatik hesaplanmaktadır. Bu göstergeye ilgili çalışma sayfasında B25 hücresindeki değer kaydedilecektir.</t>
    </r>
  </si>
  <si>
    <t>•Eğitim Öğretim için öğrenciden tahsil edilen ücretlerin toplamı
•Vakıf Üniversiteler için normal eğitim süresinde alınan eğitim ücreti dahil değildir.
•Maliye Bakanlığı tarafından karşılananan eğitim katkı payları dahil değildir.
• Devlet Üniversitelerinde 2023 yılı İdare Faaliyet Raporu ile Vakıf Üniversitelerinde 2024 Şubat Denetleme Raporu Paket-4 ile uyumlu olması beklenmektedir.</t>
  </si>
  <si>
    <t xml:space="preserve">Öğrenci Gelirleri </t>
  </si>
  <si>
    <r>
      <t xml:space="preserve">
Göstergeye ilişkin verinin </t>
    </r>
    <r>
      <rPr>
        <b/>
        <sz val="11"/>
        <color rgb="FFFF0000"/>
        <rFont val="Calibri"/>
        <family val="2"/>
        <charset val="162"/>
        <scheme val="minor"/>
      </rPr>
      <t>Kanıt Dosyası:"Finans"</t>
    </r>
    <r>
      <rPr>
        <sz val="11"/>
        <color theme="1"/>
        <rFont val="Calibri"/>
        <family val="2"/>
        <charset val="162"/>
        <scheme val="minor"/>
      </rPr>
      <t xml:space="preserve"> isimli çalışma sayfasına ayrıntılı girilmesi gerekmektedir.
Hazine Yardımı/Kurucu Vakıf Gelirleri, detay verileri kaydedildikten sonra B24 hücresinde otomatik hesaplanmaktadır. Bu göstergeye ilgili çalışma sayfasında B24 hücresindeki değer kaydedilecektir.</t>
    </r>
  </si>
  <si>
    <t>•Devlet Üniversiteleri için ilgili mali yıl ( 2023) içerisinde merkezi bütçe kanunu çerçevesinde kuruma tahsis edilerek alınan hazine yardımları toplamı
•Vakıf Üniversiteleri için ilgili mali yıl (2023) Kurucu Vakıf Tarafından Üniversiteye aktarılan tutar
• Devlet Üniversitelerinde 2023 yılı İdare Faaliyet Raporu ile Vakıf Üniversitelerinde 2024 Şubat Denetleme Raporu Paket-4 ile uyumlu olması beklenmektedir.</t>
  </si>
  <si>
    <t>Hazine Yardımı/Kurucu Vakıf Gelirleri</t>
  </si>
  <si>
    <t>Kanıt Dosyası İşlemleri</t>
  </si>
  <si>
    <t>2023 Yılı Verisi</t>
  </si>
  <si>
    <t>Gösterge Açıklaması</t>
  </si>
  <si>
    <t>Gösterge</t>
  </si>
  <si>
    <r>
      <t>Adı Soyadı / Birim Telefon</t>
    </r>
    <r>
      <rPr>
        <sz val="12"/>
        <color theme="1"/>
        <rFont val="Times New Roman"/>
        <family val="1"/>
        <charset val="162"/>
      </rPr>
      <t> </t>
    </r>
  </si>
  <si>
    <r>
      <t>Hazırlayan Personelin </t>
    </r>
    <r>
      <rPr>
        <sz val="12"/>
        <color theme="1"/>
        <rFont val="Times New Roman"/>
        <family val="1"/>
        <charset val="162"/>
      </rPr>
      <t> </t>
    </r>
  </si>
  <si>
    <t xml:space="preserve">Strateji Geliştirme Daire Başkanlığı                          </t>
  </si>
  <si>
    <r>
      <t>Birim Adı</t>
    </r>
    <r>
      <rPr>
        <sz val="12"/>
        <color theme="1"/>
        <rFont val="Times New Roman"/>
        <family val="1"/>
        <charset val="16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</si>
</sst>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5" formatCode="_([$$-9]* #,##0.00_);_([$$-9]* \(#,##0.00\);_([$$-9]* &quot;-&quot;??_);_(@_)"/>
  </numFmts>
  <fonts count="27" x14ac:knownFonts="1">
    <font>
      <sz val="11"/>
      <color theme="1"/>
      <name val="Calibri"/>
      <scheme val="minor"/>
    </font>
    <font>
      <sz val="11"/>
      <color theme="1"/>
      <name val="Calibri"/>
      <family val="2"/>
      <charset val="162"/>
      <scheme val="minor"/>
    </font>
    <font>
      <sz val="11"/>
      <color theme="1"/>
      <name val="Calibri"/>
      <family val="2"/>
      <charset val="162"/>
      <scheme val="minor"/>
    </font>
    <font>
      <b/>
      <sz val="11"/>
      <color rgb="FF3F3F3F"/>
      <name val="Calibri"/>
      <scheme val="minor"/>
    </font>
    <font>
      <sz val="11"/>
      <color rgb="FF3F3F76"/>
      <name val="Calibri"/>
      <scheme val="minor"/>
    </font>
    <font>
      <sz val="11"/>
      <color rgb="FF9C6500"/>
      <name val="Calibri"/>
      <scheme val="minor"/>
    </font>
    <font>
      <sz val="11"/>
      <color theme="1"/>
      <name val="Calibri"/>
      <scheme val="minor"/>
    </font>
    <font>
      <b/>
      <sz val="10"/>
      <name val="Calibri"/>
      <scheme val="minor"/>
    </font>
    <font>
      <i/>
      <sz val="10"/>
      <color theme="1"/>
      <name val="Calibri"/>
      <scheme val="minor"/>
    </font>
    <font>
      <b/>
      <sz val="14"/>
      <color theme="1"/>
      <name val="Calibri"/>
      <scheme val="minor"/>
    </font>
    <font>
      <sz val="11"/>
      <name val="Calibri"/>
    </font>
    <font>
      <sz val="11"/>
      <color rgb="FF3F3F3F"/>
      <name val="Calibri"/>
      <scheme val="minor"/>
    </font>
    <font>
      <i/>
      <sz val="11"/>
      <color theme="4"/>
      <name val="Calibri"/>
      <scheme val="minor"/>
    </font>
    <font>
      <i/>
      <sz val="8"/>
      <color theme="1"/>
      <name val="Calibri"/>
      <scheme val="minor"/>
    </font>
    <font>
      <i/>
      <sz val="9"/>
      <color theme="1"/>
      <name val="Calibri"/>
      <scheme val="minor"/>
    </font>
    <font>
      <b/>
      <sz val="11"/>
      <color indexed="65"/>
      <name val="Calibri"/>
    </font>
    <font>
      <b/>
      <sz val="11"/>
      <color rgb="FF3F3F3F"/>
      <name val="Calibri"/>
      <family val="2"/>
      <charset val="162"/>
      <scheme val="minor"/>
    </font>
    <font>
      <sz val="11"/>
      <color rgb="FF3F3F76"/>
      <name val="Calibri"/>
      <family val="2"/>
      <charset val="162"/>
      <scheme val="minor"/>
    </font>
    <font>
      <sz val="11"/>
      <color rgb="FF9C6500"/>
      <name val="Calibri"/>
      <family val="2"/>
      <charset val="162"/>
      <scheme val="minor"/>
    </font>
    <font>
      <b/>
      <sz val="11"/>
      <color theme="1"/>
      <name val="Calibri"/>
      <family val="2"/>
      <charset val="162"/>
      <scheme val="minor"/>
    </font>
    <font>
      <sz val="11"/>
      <color theme="1"/>
      <name val="Calibri"/>
      <family val="2"/>
      <scheme val="minor"/>
    </font>
    <font>
      <b/>
      <i/>
      <sz val="18"/>
      <color theme="1"/>
      <name val="Calibri"/>
      <family val="2"/>
      <charset val="162"/>
      <scheme val="minor"/>
    </font>
    <font>
      <b/>
      <sz val="11"/>
      <color rgb="FFFF0000"/>
      <name val="Calibri"/>
      <family val="2"/>
      <charset val="162"/>
      <scheme val="minor"/>
    </font>
    <font>
      <sz val="11"/>
      <name val="Times New Roman"/>
      <family val="1"/>
      <charset val="162"/>
    </font>
    <font>
      <b/>
      <sz val="12"/>
      <color theme="1"/>
      <name val="Times New Roman"/>
      <family val="1"/>
      <charset val="162"/>
    </font>
    <font>
      <sz val="12"/>
      <color theme="1"/>
      <name val="Times New Roman"/>
      <family val="1"/>
      <charset val="162"/>
    </font>
    <font>
      <b/>
      <sz val="12"/>
      <name val="Times New Roman"/>
      <family val="1"/>
      <charset val="162"/>
    </font>
  </fonts>
  <fills count="24">
    <fill>
      <patternFill patternType="none"/>
    </fill>
    <fill>
      <patternFill patternType="gray125"/>
    </fill>
    <fill>
      <patternFill patternType="solid">
        <fgColor rgb="FFF2F2F2"/>
        <bgColor rgb="FFF2F2F2"/>
      </patternFill>
    </fill>
    <fill>
      <patternFill patternType="solid">
        <fgColor indexed="47"/>
        <bgColor indexed="47"/>
      </patternFill>
    </fill>
    <fill>
      <patternFill patternType="none"/>
    </fill>
    <fill>
      <patternFill patternType="solid">
        <fgColor rgb="FFFFEB9C"/>
        <bgColor rgb="FFFFEB9C"/>
      </patternFill>
    </fill>
    <fill>
      <patternFill patternType="solid">
        <fgColor theme="0"/>
        <bgColor theme="0"/>
      </patternFill>
    </fill>
    <fill>
      <patternFill patternType="solid">
        <fgColor indexed="5"/>
        <bgColor indexed="5"/>
      </patternFill>
    </fill>
    <fill>
      <patternFill patternType="solid">
        <fgColor theme="7" tint="0.79998168889431442"/>
        <bgColor theme="7" tint="0.79998168889431442"/>
      </patternFill>
    </fill>
    <fill>
      <patternFill patternType="solid">
        <fgColor theme="8" tint="0.79998168889431442"/>
        <bgColor theme="8" tint="0.79998168889431442"/>
      </patternFill>
    </fill>
    <fill>
      <patternFill patternType="solid">
        <fgColor theme="0" tint="-0.14999847407452621"/>
        <bgColor theme="0" tint="-0.14999847407452621"/>
      </patternFill>
    </fill>
    <fill>
      <patternFill patternType="solid">
        <fgColor rgb="FF0070C0"/>
        <bgColor indexed="47"/>
      </patternFill>
    </fill>
    <fill>
      <patternFill patternType="solid">
        <fgColor rgb="FF0070C0"/>
        <bgColor indexed="5"/>
      </patternFill>
    </fill>
    <fill>
      <patternFill patternType="solid">
        <fgColor rgb="FF0070C0"/>
        <bgColor theme="5" tint="0.79998168889431442"/>
      </patternFill>
    </fill>
    <fill>
      <patternFill patternType="solid">
        <fgColor rgb="FF0070C0"/>
        <bgColor rgb="FF0070C0"/>
      </patternFill>
    </fill>
    <fill>
      <patternFill patternType="solid">
        <fgColor theme="0"/>
        <bgColor theme="0" tint="-0.14999847407452621"/>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theme="4" tint="0.79998168889431442"/>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rgb="FF8EA9DB"/>
      </left>
      <right style="thin">
        <color rgb="FF8EA9DB"/>
      </right>
      <top style="thin">
        <color rgb="FF8EA9DB"/>
      </top>
      <bottom style="thin">
        <color rgb="FF8EA9DB"/>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s>
  <cellStyleXfs count="24">
    <xf numFmtId="0" fontId="0" fillId="0" borderId="0"/>
    <xf numFmtId="0" fontId="3" fillId="2" borderId="1" applyNumberFormat="0" applyProtection="0"/>
    <xf numFmtId="0" fontId="4" fillId="3" borderId="2" applyNumberFormat="0" applyProtection="0"/>
    <xf numFmtId="0" fontId="6" fillId="0" borderId="0"/>
    <xf numFmtId="0" fontId="6" fillId="4" borderId="0"/>
    <xf numFmtId="0" fontId="6" fillId="4" borderId="0"/>
    <xf numFmtId="0" fontId="5" fillId="5" borderId="0" applyNumberFormat="0" applyBorder="0"/>
    <xf numFmtId="44" fontId="6" fillId="4" borderId="0" applyFont="0" applyFill="0" applyBorder="0"/>
    <xf numFmtId="44" fontId="6" fillId="4" borderId="0" applyFont="0" applyFill="0" applyBorder="0"/>
    <xf numFmtId="43" fontId="6" fillId="4" borderId="0" applyFont="0" applyFill="0" applyBorder="0" applyProtection="0"/>
    <xf numFmtId="9" fontId="6" fillId="4" borderId="0" applyFont="0" applyFill="0" applyBorder="0"/>
    <xf numFmtId="0" fontId="2" fillId="4" borderId="0"/>
    <xf numFmtId="0" fontId="16" fillId="2" borderId="1" applyNumberFormat="0" applyProtection="0"/>
    <xf numFmtId="0" fontId="17" fillId="3" borderId="2" applyNumberFormat="0" applyProtection="0"/>
    <xf numFmtId="0" fontId="2" fillId="4" borderId="0"/>
    <xf numFmtId="0" fontId="2" fillId="4" borderId="0"/>
    <xf numFmtId="0" fontId="2" fillId="4" borderId="0"/>
    <xf numFmtId="0" fontId="18" fillId="5" borderId="0" applyNumberFormat="0" applyBorder="0"/>
    <xf numFmtId="44" fontId="2" fillId="4" borderId="0" applyFont="0" applyFill="0" applyBorder="0"/>
    <xf numFmtId="44" fontId="2" fillId="4" borderId="0" applyFont="0" applyFill="0" applyBorder="0"/>
    <xf numFmtId="43" fontId="2" fillId="4" borderId="0" applyFont="0" applyFill="0" applyBorder="0" applyProtection="0"/>
    <xf numFmtId="43" fontId="2" fillId="4" borderId="0" applyFont="0" applyFill="0" applyBorder="0" applyProtection="0"/>
    <xf numFmtId="9" fontId="2" fillId="4" borderId="0" applyFont="0" applyFill="0" applyBorder="0"/>
    <xf numFmtId="0" fontId="20" fillId="4" borderId="0"/>
  </cellStyleXfs>
  <cellXfs count="67">
    <xf numFmtId="0" fontId="0" fillId="0" borderId="0" xfId="0"/>
    <xf numFmtId="0" fontId="0" fillId="0" borderId="0" xfId="0" applyAlignment="1">
      <alignment horizontal="left"/>
    </xf>
    <xf numFmtId="0" fontId="0" fillId="0" borderId="0" xfId="0" applyAlignment="1">
      <alignment horizontal="center"/>
    </xf>
    <xf numFmtId="0" fontId="0" fillId="0" borderId="13" xfId="0" applyBorder="1" applyAlignment="1">
      <alignment horizontal="left" vertical="center" wrapText="1"/>
    </xf>
    <xf numFmtId="0" fontId="0" fillId="0" borderId="4" xfId="0" applyBorder="1" applyAlignment="1">
      <alignment horizontal="left" vertical="center" wrapText="1"/>
    </xf>
    <xf numFmtId="0" fontId="0" fillId="10" borderId="0" xfId="0" applyFill="1"/>
    <xf numFmtId="0" fontId="0" fillId="7" borderId="4" xfId="0" applyFill="1" applyBorder="1" applyAlignment="1">
      <alignment horizontal="left" vertical="center" wrapText="1"/>
    </xf>
    <xf numFmtId="0" fontId="0" fillId="7" borderId="10" xfId="0" applyFill="1"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left" vertical="center" wrapText="1"/>
    </xf>
    <xf numFmtId="0" fontId="7" fillId="10" borderId="6" xfId="3" applyFont="1" applyFill="1" applyBorder="1" applyAlignment="1">
      <alignment horizontal="center" vertical="center"/>
    </xf>
    <xf numFmtId="0" fontId="7" fillId="10" borderId="7" xfId="3" applyFont="1" applyFill="1" applyBorder="1" applyAlignment="1">
      <alignment horizontal="center" vertical="center"/>
    </xf>
    <xf numFmtId="0" fontId="7" fillId="10" borderId="8" xfId="3" applyFont="1" applyFill="1" applyBorder="1" applyAlignment="1">
      <alignment horizontal="center" vertical="center"/>
    </xf>
    <xf numFmtId="0" fontId="11" fillId="2" borderId="4" xfId="1" applyFont="1" applyBorder="1"/>
    <xf numFmtId="0" fontId="11" fillId="2" borderId="3" xfId="1" applyFont="1" applyBorder="1"/>
    <xf numFmtId="0" fontId="5" fillId="5" borderId="4" xfId="6" applyBorder="1"/>
    <xf numFmtId="165" fontId="5" fillId="5" borderId="3" xfId="6" applyNumberFormat="1" applyBorder="1"/>
    <xf numFmtId="0" fontId="5" fillId="5" borderId="3" xfId="6" applyBorder="1"/>
    <xf numFmtId="0" fontId="5" fillId="5" borderId="9" xfId="6" applyBorder="1"/>
    <xf numFmtId="0" fontId="4" fillId="11" borderId="4" xfId="2" applyFill="1" applyBorder="1"/>
    <xf numFmtId="44" fontId="0" fillId="12" borderId="3" xfId="7" applyFont="1" applyFill="1" applyBorder="1"/>
    <xf numFmtId="0" fontId="12" fillId="13" borderId="3" xfId="0" applyFont="1" applyFill="1" applyBorder="1"/>
    <xf numFmtId="0" fontId="0" fillId="14" borderId="9" xfId="0" applyFill="1" applyBorder="1"/>
    <xf numFmtId="0" fontId="4" fillId="3" borderId="4" xfId="2" applyBorder="1"/>
    <xf numFmtId="44" fontId="0" fillId="7" borderId="3" xfId="7" applyFont="1" applyFill="1" applyBorder="1"/>
    <xf numFmtId="0" fontId="4" fillId="3" borderId="3" xfId="2" applyBorder="1" applyAlignment="1">
      <alignment horizontal="left" vertical="center" wrapText="1"/>
    </xf>
    <xf numFmtId="10" fontId="4" fillId="7" borderId="9" xfId="2" applyNumberFormat="1" applyFill="1" applyBorder="1"/>
    <xf numFmtId="0" fontId="4" fillId="3" borderId="4" xfId="2" applyBorder="1" applyAlignment="1">
      <alignment horizontal="left" vertical="center" wrapText="1"/>
    </xf>
    <xf numFmtId="10" fontId="0" fillId="7" borderId="3" xfId="7" applyNumberFormat="1" applyFont="1" applyFill="1" applyBorder="1"/>
    <xf numFmtId="0" fontId="4" fillId="6" borderId="4" xfId="2" applyFill="1" applyBorder="1"/>
    <xf numFmtId="165" fontId="0" fillId="6" borderId="3" xfId="7" applyNumberFormat="1" applyFont="1" applyFill="1" applyBorder="1"/>
    <xf numFmtId="0" fontId="4" fillId="6" borderId="3" xfId="2" applyFill="1" applyBorder="1"/>
    <xf numFmtId="0" fontId="4" fillId="6" borderId="9" xfId="2" applyFill="1" applyBorder="1"/>
    <xf numFmtId="0" fontId="7" fillId="10" borderId="10" xfId="3" applyFont="1" applyFill="1" applyBorder="1" applyAlignment="1">
      <alignment horizontal="right" vertical="center"/>
    </xf>
    <xf numFmtId="44" fontId="7" fillId="15" borderId="11" xfId="7" applyFont="1" applyFill="1" applyBorder="1"/>
    <xf numFmtId="0" fontId="7" fillId="10" borderId="11" xfId="3" applyFont="1" applyFill="1" applyBorder="1" applyAlignment="1">
      <alignment horizontal="right" vertical="center"/>
    </xf>
    <xf numFmtId="44" fontId="7" fillId="15" borderId="12" xfId="7" applyFont="1" applyFill="1" applyBorder="1"/>
    <xf numFmtId="0" fontId="13" fillId="0" borderId="0" xfId="0" applyFont="1"/>
    <xf numFmtId="0" fontId="14" fillId="0" borderId="0" xfId="0" applyFont="1"/>
    <xf numFmtId="10" fontId="0" fillId="0" borderId="0" xfId="10" applyNumberFormat="1" applyFont="1" applyFill="1"/>
    <xf numFmtId="0" fontId="15" fillId="16" borderId="16" xfId="0" applyFont="1" applyFill="1" applyBorder="1" applyAlignment="1">
      <alignment horizontal="left"/>
    </xf>
    <xf numFmtId="0" fontId="0" fillId="0" borderId="0" xfId="0" quotePrefix="1"/>
    <xf numFmtId="0" fontId="10" fillId="17" borderId="16" xfId="0" applyFont="1" applyFill="1" applyBorder="1" applyAlignment="1">
      <alignment horizontal="left"/>
    </xf>
    <xf numFmtId="0" fontId="10" fillId="0" borderId="16" xfId="0" applyFont="1" applyBorder="1" applyAlignment="1">
      <alignment horizontal="left"/>
    </xf>
    <xf numFmtId="0" fontId="15" fillId="0" borderId="0" xfId="0" applyFont="1" applyAlignment="1">
      <alignment horizontal="left"/>
    </xf>
    <xf numFmtId="0" fontId="15" fillId="16" borderId="16" xfId="0" applyFont="1" applyFill="1" applyBorder="1" applyAlignment="1">
      <alignment horizontal="left" wrapText="1"/>
    </xf>
    <xf numFmtId="0" fontId="0" fillId="18" borderId="17" xfId="0" applyFill="1" applyBorder="1"/>
    <xf numFmtId="0" fontId="0" fillId="0" borderId="17" xfId="0" applyBorder="1"/>
    <xf numFmtId="0" fontId="0" fillId="0" borderId="9" xfId="0" applyBorder="1" applyProtection="1">
      <protection locked="0"/>
    </xf>
    <xf numFmtId="0" fontId="9" fillId="0" borderId="0" xfId="0" applyFont="1" applyAlignment="1">
      <alignment horizontal="center"/>
    </xf>
    <xf numFmtId="0" fontId="8" fillId="9" borderId="0" xfId="3" applyFont="1" applyFill="1" applyAlignment="1">
      <alignment horizontal="left" vertical="center" wrapText="1"/>
    </xf>
    <xf numFmtId="0" fontId="8" fillId="8" borderId="0" xfId="3" applyFont="1" applyFill="1" applyAlignment="1">
      <alignment horizontal="left" vertical="center" wrapText="1"/>
    </xf>
    <xf numFmtId="0" fontId="20" fillId="4" borderId="0" xfId="23"/>
    <xf numFmtId="0" fontId="21" fillId="19" borderId="18" xfId="23" applyFont="1" applyFill="1" applyBorder="1" applyAlignment="1">
      <alignment horizontal="center" vertical="center" wrapText="1"/>
    </xf>
    <xf numFmtId="0" fontId="21" fillId="19" borderId="19" xfId="23" applyFont="1" applyFill="1" applyBorder="1" applyAlignment="1">
      <alignment horizontal="center" vertical="center" wrapText="1"/>
    </xf>
    <xf numFmtId="0" fontId="1" fillId="20" borderId="3" xfId="23" applyFont="1" applyFill="1" applyBorder="1" applyAlignment="1">
      <alignment vertical="center" wrapText="1"/>
    </xf>
    <xf numFmtId="0" fontId="19" fillId="21" borderId="3" xfId="23" applyFont="1" applyFill="1" applyBorder="1" applyAlignment="1">
      <alignment vertical="center"/>
    </xf>
    <xf numFmtId="0" fontId="1" fillId="20" borderId="5" xfId="23" applyFont="1" applyFill="1" applyBorder="1" applyAlignment="1">
      <alignment vertical="center" wrapText="1"/>
    </xf>
    <xf numFmtId="0" fontId="19" fillId="20" borderId="3" xfId="23" applyFont="1" applyFill="1" applyBorder="1" applyAlignment="1">
      <alignment vertical="center"/>
    </xf>
    <xf numFmtId="0" fontId="19" fillId="20" borderId="3" xfId="23" applyFont="1" applyFill="1" applyBorder="1" applyAlignment="1">
      <alignment vertical="center" wrapText="1"/>
    </xf>
    <xf numFmtId="0" fontId="19" fillId="22" borderId="3" xfId="23" applyFont="1" applyFill="1" applyBorder="1" applyAlignment="1">
      <alignment vertical="center"/>
    </xf>
    <xf numFmtId="0" fontId="23" fillId="23" borderId="3" xfId="23" applyFont="1" applyFill="1" applyBorder="1" applyAlignment="1">
      <alignment horizontal="center" vertical="center" wrapText="1"/>
    </xf>
    <xf numFmtId="0" fontId="24" fillId="23" borderId="3" xfId="23" applyFont="1" applyFill="1" applyBorder="1" applyAlignment="1">
      <alignment horizontal="left" vertical="center" wrapText="1"/>
    </xf>
    <xf numFmtId="0" fontId="26" fillId="23" borderId="3" xfId="23" applyFont="1" applyFill="1" applyBorder="1" applyAlignment="1">
      <alignment vertical="center" wrapText="1"/>
    </xf>
  </cellXfs>
  <cellStyles count="24">
    <cellStyle name="Çıkış" xfId="1" builtinId="21"/>
    <cellStyle name="Çıkış 2" xfId="12" xr:uid="{73E1049B-2B1D-4C1B-861D-9C7DEE586912}"/>
    <cellStyle name="Giriş" xfId="2" builtinId="20"/>
    <cellStyle name="Giriş 2" xfId="13" xr:uid="{A7AF8001-B32A-43E9-8786-F9A1B54EDA5E}"/>
    <cellStyle name="Normal" xfId="0" builtinId="0"/>
    <cellStyle name="Normal 2" xfId="3" xr:uid="{00000000-0005-0000-0000-000005000000}"/>
    <cellStyle name="Normal 2 2" xfId="4" xr:uid="{00000000-0005-0000-0000-000006000000}"/>
    <cellStyle name="Normal 2 2 2" xfId="15" xr:uid="{667E08CB-7DC6-458A-8754-6C3609FAF0A4}"/>
    <cellStyle name="Normal 2 3" xfId="14" xr:uid="{4F71631B-7EBE-46F1-A1E2-AD0BA64DEFA4}"/>
    <cellStyle name="Normal 3" xfId="5" xr:uid="{00000000-0005-0000-0000-000007000000}"/>
    <cellStyle name="Normal 3 2" xfId="16" xr:uid="{9FAA3435-665E-4830-8549-675B5AE90067}"/>
    <cellStyle name="Normal 4" xfId="11" xr:uid="{C08E522F-F987-4FC4-BE9A-0A4A35CA4A9D}"/>
    <cellStyle name="Normal 5" xfId="23" xr:uid="{82F3AD0C-A685-48A5-9DDF-328DF81A1C81}"/>
    <cellStyle name="Nötr" xfId="6" builtinId="28"/>
    <cellStyle name="Nötr 2" xfId="17" xr:uid="{45AAB0CD-9D36-461C-9141-44B775B4EC56}"/>
    <cellStyle name="ParaBirimi" xfId="7" builtinId="4"/>
    <cellStyle name="ParaBirimi 2" xfId="8" xr:uid="{00000000-0005-0000-0000-00000A000000}"/>
    <cellStyle name="ParaBirimi 2 2" xfId="19" xr:uid="{23FE811A-18C5-4E6F-9286-2A6A8A039A31}"/>
    <cellStyle name="ParaBirimi 3" xfId="18" xr:uid="{3B2D42DD-5D4A-4EC0-AA60-D62743CAB593}"/>
    <cellStyle name="Virgül 2" xfId="9" xr:uid="{00000000-0005-0000-0000-00000C000000}"/>
    <cellStyle name="Virgül 2 2" xfId="21" xr:uid="{99C9F9B4-4BB8-4108-A8CC-E2B6E63000A6}"/>
    <cellStyle name="Virgül 3" xfId="20" xr:uid="{612647A4-A8D2-4037-A859-F3C963BD458B}"/>
    <cellStyle name="Yüzde" xfId="10" builtinId="5"/>
    <cellStyle name="Yüzde 2" xfId="22" xr:uid="{C9CD6074-DB8E-4CC1-8056-91FFB4AAC9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bdullah Önder TÜRKOĞLU" id="{8A293ADF-54AA-37B1-E7BB-FE19EEAB1EC1}" userId="" providerI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yut" displayName="boyut" ref="A1:A3">
  <autoFilter ref="A1:A3" xr:uid="{00000000-0009-0000-0100-000001000000}"/>
  <tableColumns count="1">
    <tableColumn id="1" xr3:uid="{00000000-0010-0000-0000-000001000000}" name="sempozyum Katılım"/>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o12" displayName="Tablo12" ref="Q1:Q238">
  <autoFilter ref="Q1:Q238" xr:uid="{00000000-0009-0000-0100-00000A000000}"/>
  <tableColumns count="1">
    <tableColumn id="1" xr3:uid="{00000000-0010-0000-0900-000001000000}" name="Ülkeler"/>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o13" displayName="Tablo13" ref="A9:A23">
  <autoFilter ref="A9:A23" xr:uid="{00000000-0009-0000-0100-00000B000000}"/>
  <tableColumns count="1">
    <tableColumn id="1" xr3:uid="{00000000-0010-0000-0A00-000001000000}" name="Kişi Türü"/>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o14" displayName="Tablo14" ref="C17:C19">
  <autoFilter ref="C17:C19" xr:uid="{00000000-0009-0000-0100-00000C000000}"/>
  <tableColumns count="1">
    <tableColumn id="1" xr3:uid="{00000000-0010-0000-0B00-000001000000}" name="Yö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o72" displayName="Tablo72" ref="E17:E27">
  <autoFilter ref="E17:E27" xr:uid="{00000000-0009-0000-0100-00000D000000}"/>
  <tableColumns count="1">
    <tableColumn id="1" xr3:uid="{00000000-0010-0000-0C00-000001000000}" name="Değişim Programları"/>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o7211" displayName="Tablo7211" ref="K17:K27">
  <autoFilter ref="K17:K27" xr:uid="{00000000-0009-0000-0100-00000E000000}"/>
  <tableColumns count="1">
    <tableColumn id="1" xr3:uid="{00000000-0010-0000-0D00-000001000000}" name="Yürütücü"/>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 displayName="Table2" ref="C25:C35">
  <autoFilter ref="C25:C35" xr:uid="{00000000-0009-0000-0100-00000F000000}"/>
  <tableColumns count="1">
    <tableColumn id="1" xr3:uid="{00000000-0010-0000-0E00-000001000000}" name="Şirket Faaliyet Türü"/>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 displayName="Table1" ref="O10:O13">
  <autoFilter ref="O10:O13" xr:uid="{00000000-0009-0000-0100-000010000000}"/>
  <tableColumns count="1">
    <tableColumn id="1" xr3:uid="{00000000-0010-0000-0F00-000001000000}" name="Sertifikala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ur" displayName="tur" ref="C1:C13">
  <autoFilter ref="C1:C13" xr:uid="{00000000-0009-0000-0100-000002000000}"/>
  <sortState xmlns:xlrd2="http://schemas.microsoft.com/office/spreadsheetml/2017/richdata2" ref="C2:C13">
    <sortCondition ref="C2:C13"/>
  </sortState>
  <tableColumns count="1">
    <tableColumn id="1" xr3:uid="{00000000-0010-0000-0100-000001000000}" name="Etkinlik"/>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o4" displayName="Tablo4" ref="E1:E13">
  <autoFilter ref="E1:E13" xr:uid="{00000000-0009-0000-0100-000003000000}"/>
  <sortState xmlns:xlrd2="http://schemas.microsoft.com/office/spreadsheetml/2017/richdata2" ref="E2:E13">
    <sortCondition ref="E2:E13"/>
  </sortState>
  <tableColumns count="1">
    <tableColumn id="1" xr3:uid="{00000000-0010-0000-0200-000001000000}" name="Faaliyet Türü"/>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o5" displayName="Tablo5" ref="G1:G3">
  <autoFilter ref="G1:G3" xr:uid="{00000000-0009-0000-0100-000004000000}"/>
  <tableColumns count="1">
    <tableColumn id="1" xr3:uid="{00000000-0010-0000-0300-000001000000}" name="Duru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o6" displayName="Tablo6" ref="I1:I156">
  <autoFilter ref="I1:I156" xr:uid="{00000000-0009-0000-0100-000005000000}"/>
  <sortState xmlns:xlrd2="http://schemas.microsoft.com/office/spreadsheetml/2017/richdata2" ref="I2:I156">
    <sortCondition ref="I5:I12"/>
  </sortState>
  <tableColumns count="1">
    <tableColumn id="1" xr3:uid="{00000000-0010-0000-0400-000001000000}" name="Yüzd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o7" displayName="Tablo7" ref="K1:K11">
  <autoFilter ref="K1:K11" xr:uid="{00000000-0009-0000-0100-000006000000}"/>
  <tableColumns count="1">
    <tableColumn id="1" xr3:uid="{00000000-0010-0000-0500-000001000000}" name="Proje Türler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o8" displayName="Tablo8" ref="V1:V102">
  <autoFilter ref="V1:V102" xr:uid="{00000000-0009-0000-0100-000007000000}"/>
  <tableColumns count="1">
    <tableColumn id="1" xr3:uid="{00000000-0010-0000-0600-000001000000}" name="Yıll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o9" displayName="Tablo9" ref="M1:M7">
  <autoFilter ref="M1:M7" xr:uid="{00000000-0009-0000-0100-000008000000}"/>
  <tableColumns count="1">
    <tableColumn id="1" xr3:uid="{00000000-0010-0000-0700-000001000000}" name="Patentle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o11" displayName="Tablo11" ref="O1:O4">
  <autoFilter ref="O1:O4" xr:uid="{00000000-0009-0000-0100-000009000000}"/>
  <tableColumns count="1">
    <tableColumn id="1" xr3:uid="{00000000-0010-0000-0800-000001000000}" name="Başvuru Durum"/>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1" personId="{8A293ADF-54AA-37B1-E7BB-FE19EEAB1EC1}" id="{005E00BD-00CA-4D1C-BA95-0013004C00F5}">
    <text xml:space="preserve">1- Hazine yardımı /Toplamı
</text>
  </threadedComment>
  <threadedComment ref="A33" personId="{8A293ADF-54AA-37B1-E7BB-FE19EEAB1EC1}" id="{00F7005F-00FD-4987-8C7B-001200E30025}">
    <text xml:space="preserve">(Yükseköğretimde Bilimsel Araştırma ve Geliştirme
+
Yükseköğretim Kurumlarının Bilimsel Araştırma Projeleri
)
</text>
  </threadedComment>
  <threadedComment ref="A34" personId="{8A293ADF-54AA-37B1-E7BB-FE19EEAB1EC1}" id="{006700EB-0094-4170-AF14-0079002C0079}">
    <text xml:space="preserve">Araştırma Altyapıları
+
Yükseköğretim Kurumları Araştırma Altyapısı Kurulması ve Geliştirilmesi
</text>
  </threadedComment>
  <threadedComment ref="A65" personId="{8A293ADF-54AA-37B1-E7BB-FE19EEAB1EC1}" id="{008600AE-0034-4090-9702-00C000B5009F}">
    <text xml:space="preserve">Araştırma Geliştirme ve Yenilik
Tedavi Edici Sağlık
HARİÇ
(Öğrenci ve Personel Sağlık harcamaları dahil olmalıdır)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87BC-8010-4339-BE85-72754CC0518B}">
  <sheetPr>
    <tabColor theme="4" tint="-0.249977111117893"/>
  </sheetPr>
  <dimension ref="A2:D25"/>
  <sheetViews>
    <sheetView tabSelected="1" zoomScale="90" zoomScaleNormal="90" workbookViewId="0">
      <selection activeCell="A19" sqref="A19"/>
    </sheetView>
  </sheetViews>
  <sheetFormatPr defaultRowHeight="15" x14ac:dyDescent="0.25"/>
  <cols>
    <col min="1" max="2" width="50.7109375" style="55" customWidth="1"/>
    <col min="3" max="3" width="15.7109375" style="55" customWidth="1"/>
    <col min="4" max="4" width="50.7109375" style="55" customWidth="1"/>
    <col min="5" max="16384" width="9.140625" style="55"/>
  </cols>
  <sheetData>
    <row r="2" spans="1:4" ht="15.75" x14ac:dyDescent="0.25">
      <c r="A2" s="65" t="s">
        <v>494</v>
      </c>
      <c r="B2" s="66" t="s">
        <v>493</v>
      </c>
      <c r="C2" s="66"/>
      <c r="D2" s="66"/>
    </row>
    <row r="3" spans="1:4" ht="15.75" x14ac:dyDescent="0.25">
      <c r="A3" s="65" t="s">
        <v>492</v>
      </c>
      <c r="B3" s="64"/>
      <c r="C3" s="64"/>
      <c r="D3" s="64"/>
    </row>
    <row r="4" spans="1:4" ht="15.75" x14ac:dyDescent="0.25">
      <c r="A4" s="65" t="s">
        <v>491</v>
      </c>
      <c r="B4" s="64"/>
      <c r="C4" s="64"/>
      <c r="D4" s="64"/>
    </row>
    <row r="6" spans="1:4" ht="21" customHeight="1" x14ac:dyDescent="0.25">
      <c r="A6" s="63" t="s">
        <v>490</v>
      </c>
      <c r="B6" s="63" t="s">
        <v>489</v>
      </c>
      <c r="C6" s="63" t="s">
        <v>488</v>
      </c>
      <c r="D6" s="63" t="s">
        <v>487</v>
      </c>
    </row>
    <row r="7" spans="1:4" ht="135" x14ac:dyDescent="0.25">
      <c r="A7" s="61" t="s">
        <v>486</v>
      </c>
      <c r="B7" s="58" t="s">
        <v>485</v>
      </c>
      <c r="C7" s="59"/>
      <c r="D7" s="58" t="s">
        <v>484</v>
      </c>
    </row>
    <row r="8" spans="1:4" ht="150" x14ac:dyDescent="0.25">
      <c r="A8" s="61" t="s">
        <v>483</v>
      </c>
      <c r="B8" s="60" t="s">
        <v>482</v>
      </c>
      <c r="C8" s="59"/>
      <c r="D8" s="58" t="s">
        <v>481</v>
      </c>
    </row>
    <row r="9" spans="1:4" ht="90" x14ac:dyDescent="0.25">
      <c r="A9" s="61" t="s">
        <v>480</v>
      </c>
      <c r="B9" s="60" t="s">
        <v>479</v>
      </c>
      <c r="C9" s="59"/>
      <c r="D9" s="58"/>
    </row>
    <row r="10" spans="1:4" ht="135" x14ac:dyDescent="0.25">
      <c r="A10" s="61" t="s">
        <v>478</v>
      </c>
      <c r="B10" s="60" t="s">
        <v>477</v>
      </c>
      <c r="C10" s="59"/>
      <c r="D10" s="58"/>
    </row>
    <row r="11" spans="1:4" ht="60" x14ac:dyDescent="0.25">
      <c r="A11" s="61" t="s">
        <v>476</v>
      </c>
      <c r="B11" s="60" t="s">
        <v>475</v>
      </c>
      <c r="C11" s="59"/>
      <c r="D11" s="58"/>
    </row>
    <row r="12" spans="1:4" ht="75" x14ac:dyDescent="0.25">
      <c r="A12" s="61" t="s">
        <v>474</v>
      </c>
      <c r="B12" s="60" t="s">
        <v>473</v>
      </c>
      <c r="C12" s="59"/>
      <c r="D12" s="58"/>
    </row>
    <row r="13" spans="1:4" ht="45" x14ac:dyDescent="0.25">
      <c r="A13" s="61" t="s">
        <v>472</v>
      </c>
      <c r="B13" s="60" t="s">
        <v>462</v>
      </c>
      <c r="C13" s="59"/>
      <c r="D13" s="58"/>
    </row>
    <row r="14" spans="1:4" ht="75" x14ac:dyDescent="0.25">
      <c r="A14" s="61" t="s">
        <v>471</v>
      </c>
      <c r="B14" s="60" t="s">
        <v>470</v>
      </c>
      <c r="C14" s="59"/>
      <c r="D14" s="58"/>
    </row>
    <row r="15" spans="1:4" ht="240" x14ac:dyDescent="0.25">
      <c r="A15" s="61" t="s">
        <v>7</v>
      </c>
      <c r="B15" s="60" t="s">
        <v>469</v>
      </c>
      <c r="C15" s="59"/>
      <c r="D15" s="58" t="s">
        <v>468</v>
      </c>
    </row>
    <row r="16" spans="1:4" ht="90" x14ac:dyDescent="0.25">
      <c r="A16" s="61" t="s">
        <v>8</v>
      </c>
      <c r="B16" s="60" t="s">
        <v>467</v>
      </c>
      <c r="C16" s="59"/>
      <c r="D16" s="58" t="s">
        <v>466</v>
      </c>
    </row>
    <row r="17" spans="1:4" ht="120" x14ac:dyDescent="0.25">
      <c r="A17" s="61" t="s">
        <v>9</v>
      </c>
      <c r="B17" s="60" t="s">
        <v>465</v>
      </c>
      <c r="C17" s="59"/>
      <c r="D17" s="58" t="s">
        <v>464</v>
      </c>
    </row>
    <row r="18" spans="1:4" ht="45" x14ac:dyDescent="0.25">
      <c r="A18" s="61" t="s">
        <v>463</v>
      </c>
      <c r="B18" s="60" t="s">
        <v>462</v>
      </c>
      <c r="C18" s="59"/>
      <c r="D18" s="58"/>
    </row>
    <row r="19" spans="1:4" ht="165" x14ac:dyDescent="0.25">
      <c r="A19" s="61" t="s">
        <v>461</v>
      </c>
      <c r="B19" s="60" t="s">
        <v>460</v>
      </c>
      <c r="C19" s="59"/>
      <c r="D19" s="58" t="s">
        <v>459</v>
      </c>
    </row>
    <row r="20" spans="1:4" ht="30" x14ac:dyDescent="0.25">
      <c r="A20" s="62" t="s">
        <v>458</v>
      </c>
      <c r="B20" s="60" t="s">
        <v>454</v>
      </c>
      <c r="C20" s="59"/>
      <c r="D20" s="58"/>
    </row>
    <row r="21" spans="1:4" ht="30" x14ac:dyDescent="0.25">
      <c r="A21" s="62" t="s">
        <v>457</v>
      </c>
      <c r="B21" s="60" t="s">
        <v>454</v>
      </c>
      <c r="C21" s="59"/>
      <c r="D21" s="58"/>
    </row>
    <row r="22" spans="1:4" ht="30" x14ac:dyDescent="0.25">
      <c r="A22" s="61" t="s">
        <v>456</v>
      </c>
      <c r="B22" s="60" t="s">
        <v>454</v>
      </c>
      <c r="C22" s="59"/>
      <c r="D22" s="58"/>
    </row>
    <row r="23" spans="1:4" ht="30" x14ac:dyDescent="0.25">
      <c r="A23" s="62" t="s">
        <v>455</v>
      </c>
      <c r="B23" s="60" t="s">
        <v>454</v>
      </c>
      <c r="C23" s="59"/>
      <c r="D23" s="58"/>
    </row>
    <row r="24" spans="1:4" x14ac:dyDescent="0.25">
      <c r="A24" s="61"/>
      <c r="B24" s="60"/>
      <c r="C24" s="59"/>
      <c r="D24" s="58"/>
    </row>
    <row r="25" spans="1:4" ht="36" customHeight="1" x14ac:dyDescent="0.25">
      <c r="A25" s="57" t="s">
        <v>453</v>
      </c>
      <c r="B25" s="56"/>
      <c r="C25" s="56"/>
      <c r="D25" s="56"/>
    </row>
  </sheetData>
  <mergeCells count="4">
    <mergeCell ref="A25:D25"/>
    <mergeCell ref="B2:D2"/>
    <mergeCell ref="B3:D3"/>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8"/>
  <dimension ref="A1:B66"/>
  <sheetViews>
    <sheetView topLeftCell="A46" workbookViewId="0">
      <selection activeCell="C46" sqref="C1:D1048576"/>
    </sheetView>
  </sheetViews>
  <sheetFormatPr defaultRowHeight="15" x14ac:dyDescent="0.25"/>
  <cols>
    <col min="2" max="2" width="81.5703125" customWidth="1"/>
  </cols>
  <sheetData>
    <row r="1" spans="1:2" x14ac:dyDescent="0.25">
      <c r="B1" t="s">
        <v>49</v>
      </c>
    </row>
    <row r="2" spans="1:2" x14ac:dyDescent="0.25">
      <c r="B2" s="2" t="s">
        <v>50</v>
      </c>
    </row>
    <row r="3" spans="1:2" x14ac:dyDescent="0.25">
      <c r="B3" s="3" t="s">
        <v>51</v>
      </c>
    </row>
    <row r="4" spans="1:2" ht="30" x14ac:dyDescent="0.25">
      <c r="B4" s="4" t="s">
        <v>52</v>
      </c>
    </row>
    <row r="5" spans="1:2" x14ac:dyDescent="0.25">
      <c r="B5" s="4" t="s">
        <v>53</v>
      </c>
    </row>
    <row r="6" spans="1:2" x14ac:dyDescent="0.25">
      <c r="B6" s="4" t="s">
        <v>54</v>
      </c>
    </row>
    <row r="7" spans="1:2" x14ac:dyDescent="0.25">
      <c r="B7" s="4" t="s">
        <v>55</v>
      </c>
    </row>
    <row r="8" spans="1:2" ht="45" x14ac:dyDescent="0.25">
      <c r="B8" s="4" t="s">
        <v>56</v>
      </c>
    </row>
    <row r="9" spans="1:2" x14ac:dyDescent="0.25">
      <c r="A9" s="5" t="s">
        <v>10</v>
      </c>
      <c r="B9" s="6" t="s">
        <v>57</v>
      </c>
    </row>
    <row r="10" spans="1:2" x14ac:dyDescent="0.25">
      <c r="A10" s="5" t="s">
        <v>10</v>
      </c>
      <c r="B10" s="6" t="s">
        <v>58</v>
      </c>
    </row>
    <row r="11" spans="1:2" x14ac:dyDescent="0.25">
      <c r="A11" t="s">
        <v>1</v>
      </c>
      <c r="B11" s="6" t="s">
        <v>59</v>
      </c>
    </row>
    <row r="12" spans="1:2" x14ac:dyDescent="0.25">
      <c r="A12" t="s">
        <v>1</v>
      </c>
      <c r="B12" s="6" t="s">
        <v>60</v>
      </c>
    </row>
    <row r="13" spans="1:2" x14ac:dyDescent="0.25">
      <c r="B13" s="4" t="s">
        <v>61</v>
      </c>
    </row>
    <row r="14" spans="1:2" x14ac:dyDescent="0.25">
      <c r="B14" s="6" t="s">
        <v>62</v>
      </c>
    </row>
    <row r="15" spans="1:2" x14ac:dyDescent="0.25">
      <c r="A15" t="s">
        <v>63</v>
      </c>
      <c r="B15" s="6" t="s">
        <v>64</v>
      </c>
    </row>
    <row r="16" spans="1:2" ht="30" x14ac:dyDescent="0.25">
      <c r="B16" s="7" t="s">
        <v>65</v>
      </c>
    </row>
    <row r="17" spans="1:2" x14ac:dyDescent="0.25">
      <c r="B17" s="8" t="s">
        <v>66</v>
      </c>
    </row>
    <row r="18" spans="1:2" x14ac:dyDescent="0.25">
      <c r="B18" s="3" t="s">
        <v>67</v>
      </c>
    </row>
    <row r="19" spans="1:2" ht="30" x14ac:dyDescent="0.25">
      <c r="B19" s="4" t="s">
        <v>68</v>
      </c>
    </row>
    <row r="20" spans="1:2" x14ac:dyDescent="0.25">
      <c r="B20" s="4" t="s">
        <v>69</v>
      </c>
    </row>
    <row r="21" spans="1:2" x14ac:dyDescent="0.25">
      <c r="B21" s="4" t="s">
        <v>70</v>
      </c>
    </row>
    <row r="22" spans="1:2" x14ac:dyDescent="0.25">
      <c r="B22" s="4" t="s">
        <v>71</v>
      </c>
    </row>
    <row r="23" spans="1:2" x14ac:dyDescent="0.25">
      <c r="B23" s="4" t="s">
        <v>72</v>
      </c>
    </row>
    <row r="24" spans="1:2" x14ac:dyDescent="0.25">
      <c r="B24" s="4" t="s">
        <v>73</v>
      </c>
    </row>
    <row r="25" spans="1:2" x14ac:dyDescent="0.25">
      <c r="B25" s="4" t="s">
        <v>74</v>
      </c>
    </row>
    <row r="26" spans="1:2" x14ac:dyDescent="0.25">
      <c r="B26" s="4" t="s">
        <v>75</v>
      </c>
    </row>
    <row r="27" spans="1:2" x14ac:dyDescent="0.25">
      <c r="B27" s="4" t="s">
        <v>76</v>
      </c>
    </row>
    <row r="28" spans="1:2" ht="30" x14ac:dyDescent="0.25">
      <c r="B28" s="4" t="s">
        <v>77</v>
      </c>
    </row>
    <row r="29" spans="1:2" ht="30" x14ac:dyDescent="0.25">
      <c r="B29" s="4" t="s">
        <v>78</v>
      </c>
    </row>
    <row r="30" spans="1:2" ht="30" x14ac:dyDescent="0.25">
      <c r="B30" s="4" t="s">
        <v>79</v>
      </c>
    </row>
    <row r="31" spans="1:2" x14ac:dyDescent="0.25">
      <c r="A31" t="s">
        <v>80</v>
      </c>
      <c r="B31" s="6" t="s">
        <v>81</v>
      </c>
    </row>
    <row r="32" spans="1:2" x14ac:dyDescent="0.25">
      <c r="B32" s="4" t="s">
        <v>82</v>
      </c>
    </row>
    <row r="33" spans="1:2" x14ac:dyDescent="0.25">
      <c r="A33" t="s">
        <v>83</v>
      </c>
      <c r="B33" s="6" t="s">
        <v>84</v>
      </c>
    </row>
    <row r="34" spans="1:2" x14ac:dyDescent="0.25">
      <c r="A34" t="s">
        <v>83</v>
      </c>
      <c r="B34" s="6" t="s">
        <v>85</v>
      </c>
    </row>
    <row r="35" spans="1:2" x14ac:dyDescent="0.25">
      <c r="A35" t="s">
        <v>1</v>
      </c>
      <c r="B35" s="6" t="s">
        <v>86</v>
      </c>
    </row>
    <row r="36" spans="1:2" x14ac:dyDescent="0.25">
      <c r="A36" t="s">
        <v>1</v>
      </c>
      <c r="B36" s="6" t="s">
        <v>87</v>
      </c>
    </row>
    <row r="37" spans="1:2" x14ac:dyDescent="0.25">
      <c r="B37" s="4" t="s">
        <v>88</v>
      </c>
    </row>
    <row r="38" spans="1:2" ht="30" x14ac:dyDescent="0.25">
      <c r="B38" s="4" t="s">
        <v>89</v>
      </c>
    </row>
    <row r="39" spans="1:2" x14ac:dyDescent="0.25">
      <c r="B39" s="4" t="s">
        <v>90</v>
      </c>
    </row>
    <row r="40" spans="1:2" x14ac:dyDescent="0.25">
      <c r="B40" s="4" t="s">
        <v>91</v>
      </c>
    </row>
    <row r="41" spans="1:2" x14ac:dyDescent="0.25">
      <c r="A41" t="s">
        <v>92</v>
      </c>
      <c r="B41" s="6" t="s">
        <v>93</v>
      </c>
    </row>
    <row r="42" spans="1:2" x14ac:dyDescent="0.25">
      <c r="A42" t="s">
        <v>92</v>
      </c>
      <c r="B42" s="6" t="s">
        <v>94</v>
      </c>
    </row>
    <row r="43" spans="1:2" x14ac:dyDescent="0.25">
      <c r="B43" s="4" t="s">
        <v>95</v>
      </c>
    </row>
    <row r="44" spans="1:2" x14ac:dyDescent="0.25">
      <c r="B44" s="4" t="s">
        <v>96</v>
      </c>
    </row>
    <row r="45" spans="1:2" x14ac:dyDescent="0.25">
      <c r="B45" s="4" t="s">
        <v>97</v>
      </c>
    </row>
    <row r="46" spans="1:2" x14ac:dyDescent="0.25">
      <c r="B46" s="4" t="s">
        <v>98</v>
      </c>
    </row>
    <row r="47" spans="1:2" x14ac:dyDescent="0.25">
      <c r="B47" s="9" t="s">
        <v>99</v>
      </c>
    </row>
    <row r="48" spans="1:2" x14ac:dyDescent="0.25">
      <c r="B48" s="10" t="s">
        <v>100</v>
      </c>
    </row>
    <row r="49" spans="1:2" x14ac:dyDescent="0.25">
      <c r="B49" s="4" t="s">
        <v>101</v>
      </c>
    </row>
    <row r="50" spans="1:2" x14ac:dyDescent="0.25">
      <c r="A50" t="s">
        <v>0</v>
      </c>
      <c r="B50" s="6" t="s">
        <v>102</v>
      </c>
    </row>
    <row r="51" spans="1:2" x14ac:dyDescent="0.25">
      <c r="A51" t="s">
        <v>0</v>
      </c>
      <c r="B51" s="6" t="s">
        <v>103</v>
      </c>
    </row>
    <row r="52" spans="1:2" x14ac:dyDescent="0.25">
      <c r="B52" s="4" t="s">
        <v>104</v>
      </c>
    </row>
    <row r="53" spans="1:2" x14ac:dyDescent="0.25">
      <c r="A53" t="s">
        <v>0</v>
      </c>
      <c r="B53" s="6" t="s">
        <v>105</v>
      </c>
    </row>
    <row r="54" spans="1:2" x14ac:dyDescent="0.25">
      <c r="A54" t="s">
        <v>1</v>
      </c>
      <c r="B54" s="6" t="s">
        <v>106</v>
      </c>
    </row>
    <row r="55" spans="1:2" x14ac:dyDescent="0.25">
      <c r="A55" t="s">
        <v>1</v>
      </c>
      <c r="B55" s="6" t="s">
        <v>107</v>
      </c>
    </row>
    <row r="56" spans="1:2" x14ac:dyDescent="0.25">
      <c r="A56" t="s">
        <v>10</v>
      </c>
      <c r="B56" s="6" t="s">
        <v>108</v>
      </c>
    </row>
    <row r="57" spans="1:2" x14ac:dyDescent="0.25">
      <c r="A57" t="s">
        <v>3</v>
      </c>
      <c r="B57" s="7" t="s">
        <v>109</v>
      </c>
    </row>
    <row r="58" spans="1:2" ht="30" x14ac:dyDescent="0.25">
      <c r="A58" t="s">
        <v>10</v>
      </c>
      <c r="B58" s="11" t="s">
        <v>110</v>
      </c>
    </row>
    <row r="59" spans="1:2" x14ac:dyDescent="0.25">
      <c r="A59" t="s">
        <v>1</v>
      </c>
      <c r="B59" s="12" t="s">
        <v>111</v>
      </c>
    </row>
    <row r="60" spans="1:2" ht="30" x14ac:dyDescent="0.25">
      <c r="A60" t="s">
        <v>10</v>
      </c>
      <c r="B60" s="6" t="s">
        <v>112</v>
      </c>
    </row>
    <row r="61" spans="1:2" ht="30" x14ac:dyDescent="0.25">
      <c r="B61" s="4" t="s">
        <v>113</v>
      </c>
    </row>
    <row r="62" spans="1:2" x14ac:dyDescent="0.25">
      <c r="A62" t="s">
        <v>31</v>
      </c>
      <c r="B62" s="6" t="s">
        <v>114</v>
      </c>
    </row>
    <row r="63" spans="1:2" x14ac:dyDescent="0.25">
      <c r="B63" s="4" t="s">
        <v>115</v>
      </c>
    </row>
    <row r="64" spans="1:2" x14ac:dyDescent="0.25">
      <c r="A64" t="s">
        <v>80</v>
      </c>
      <c r="B64" s="6" t="s">
        <v>116</v>
      </c>
    </row>
    <row r="65" spans="1:2" x14ac:dyDescent="0.25">
      <c r="A65" t="s">
        <v>117</v>
      </c>
      <c r="B65" s="4" t="s">
        <v>118</v>
      </c>
    </row>
    <row r="66" spans="1:2" x14ac:dyDescent="0.25">
      <c r="A66" t="s">
        <v>119</v>
      </c>
      <c r="B66" s="6" t="s">
        <v>120</v>
      </c>
    </row>
  </sheetData>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0">
    <tabColor theme="7" tint="-0.249977111117893"/>
  </sheetPr>
  <dimension ref="A1:D31"/>
  <sheetViews>
    <sheetView zoomScale="85" zoomScaleNormal="85" workbookViewId="0">
      <selection activeCell="B10" sqref="B10"/>
    </sheetView>
  </sheetViews>
  <sheetFormatPr defaultRowHeight="15" x14ac:dyDescent="0.25"/>
  <cols>
    <col min="1" max="1" width="65.85546875" customWidth="1"/>
    <col min="2" max="2" width="25" bestFit="1" customWidth="1"/>
    <col min="3" max="3" width="47.5703125" customWidth="1"/>
    <col min="4" max="4" width="23" customWidth="1"/>
    <col min="6" max="6" width="58.85546875" customWidth="1"/>
  </cols>
  <sheetData>
    <row r="1" spans="1:4" ht="18.75" x14ac:dyDescent="0.3">
      <c r="A1" s="52" t="s">
        <v>123</v>
      </c>
      <c r="B1" s="52"/>
      <c r="C1" s="52"/>
      <c r="D1" s="52"/>
    </row>
    <row r="3" spans="1:4" ht="20.25" customHeight="1" x14ac:dyDescent="0.25">
      <c r="A3" s="53" t="s">
        <v>121</v>
      </c>
      <c r="B3" s="53"/>
      <c r="C3" s="53"/>
      <c r="D3" s="53"/>
    </row>
    <row r="4" spans="1:4" ht="20.25" customHeight="1" x14ac:dyDescent="0.25">
      <c r="A4" s="54" t="s">
        <v>124</v>
      </c>
      <c r="B4" s="54"/>
      <c r="C4" s="54"/>
      <c r="D4" s="54"/>
    </row>
    <row r="5" spans="1:4" ht="20.25" customHeight="1" x14ac:dyDescent="0.25">
      <c r="A5" s="53" t="s">
        <v>125</v>
      </c>
      <c r="B5" s="53"/>
      <c r="C5" s="53"/>
      <c r="D5" s="53"/>
    </row>
    <row r="6" spans="1:4" ht="20.25" customHeight="1" x14ac:dyDescent="0.25">
      <c r="A6" s="54"/>
      <c r="B6" s="54"/>
      <c r="C6" s="54"/>
      <c r="D6" s="54"/>
    </row>
    <row r="7" spans="1:4" x14ac:dyDescent="0.25">
      <c r="A7" s="13" t="s">
        <v>126</v>
      </c>
      <c r="B7" s="14" t="s">
        <v>127</v>
      </c>
      <c r="C7" s="14" t="s">
        <v>128</v>
      </c>
      <c r="D7" s="15" t="s">
        <v>127</v>
      </c>
    </row>
    <row r="8" spans="1:4" x14ac:dyDescent="0.25">
      <c r="A8" s="16" t="s">
        <v>129</v>
      </c>
      <c r="B8" s="51">
        <v>0.1</v>
      </c>
      <c r="C8" s="17" t="s">
        <v>130</v>
      </c>
      <c r="D8" s="51">
        <v>0.1</v>
      </c>
    </row>
    <row r="9" spans="1:4" x14ac:dyDescent="0.25">
      <c r="A9" s="16" t="s">
        <v>131</v>
      </c>
      <c r="B9" s="51">
        <v>0.1</v>
      </c>
      <c r="C9" s="17" t="s">
        <v>132</v>
      </c>
      <c r="D9" s="51">
        <v>0.1</v>
      </c>
    </row>
    <row r="10" spans="1:4" x14ac:dyDescent="0.25">
      <c r="A10" s="16" t="s">
        <v>133</v>
      </c>
      <c r="B10" s="51">
        <v>0.1</v>
      </c>
      <c r="C10" s="17" t="s">
        <v>134</v>
      </c>
      <c r="D10" s="51">
        <v>0.1</v>
      </c>
    </row>
    <row r="11" spans="1:4" x14ac:dyDescent="0.25">
      <c r="A11" s="16" t="s">
        <v>135</v>
      </c>
      <c r="B11" s="51">
        <v>0.1</v>
      </c>
      <c r="C11" s="17" t="s">
        <v>136</v>
      </c>
      <c r="D11" s="51">
        <v>0.1</v>
      </c>
    </row>
    <row r="12" spans="1:4" x14ac:dyDescent="0.25">
      <c r="A12" s="16" t="s">
        <v>137</v>
      </c>
      <c r="B12" s="51">
        <v>0.1</v>
      </c>
      <c r="C12" s="17" t="s">
        <v>138</v>
      </c>
      <c r="D12" s="51">
        <v>0.1</v>
      </c>
    </row>
    <row r="13" spans="1:4" x14ac:dyDescent="0.25">
      <c r="A13" s="16" t="s">
        <v>139</v>
      </c>
      <c r="B13" s="51">
        <v>0.1</v>
      </c>
      <c r="C13" s="17" t="s">
        <v>140</v>
      </c>
      <c r="D13" s="51">
        <v>0.1</v>
      </c>
    </row>
    <row r="14" spans="1:4" x14ac:dyDescent="0.25">
      <c r="A14" s="16" t="s">
        <v>141</v>
      </c>
      <c r="B14" s="51">
        <v>0.1</v>
      </c>
      <c r="C14" s="17" t="s">
        <v>142</v>
      </c>
      <c r="D14" s="51">
        <v>0.1</v>
      </c>
    </row>
    <row r="15" spans="1:4" x14ac:dyDescent="0.25">
      <c r="A15" s="16" t="s">
        <v>143</v>
      </c>
      <c r="B15" s="51">
        <v>0.1</v>
      </c>
      <c r="C15" s="17" t="s">
        <v>144</v>
      </c>
      <c r="D15" s="51">
        <v>0.1</v>
      </c>
    </row>
    <row r="16" spans="1:4" x14ac:dyDescent="0.25">
      <c r="A16" s="16" t="s">
        <v>145</v>
      </c>
      <c r="B16" s="51">
        <v>0.1</v>
      </c>
      <c r="C16" s="17" t="s">
        <v>146</v>
      </c>
      <c r="D16" s="51">
        <v>0.1</v>
      </c>
    </row>
    <row r="17" spans="1:4" x14ac:dyDescent="0.25">
      <c r="A17" s="16" t="s">
        <v>147</v>
      </c>
      <c r="B17" s="51">
        <v>0.1</v>
      </c>
      <c r="C17" s="17" t="s">
        <v>148</v>
      </c>
      <c r="D17" s="51">
        <v>0.1</v>
      </c>
    </row>
    <row r="18" spans="1:4" x14ac:dyDescent="0.25">
      <c r="A18" s="16" t="s">
        <v>149</v>
      </c>
      <c r="B18" s="51">
        <v>0.1</v>
      </c>
      <c r="C18" s="17" t="s">
        <v>150</v>
      </c>
      <c r="D18" s="51">
        <v>0.1</v>
      </c>
    </row>
    <row r="19" spans="1:4" x14ac:dyDescent="0.25">
      <c r="A19" s="16" t="s">
        <v>151</v>
      </c>
      <c r="B19" s="51">
        <v>0.1</v>
      </c>
      <c r="C19" s="17" t="s">
        <v>152</v>
      </c>
      <c r="D19" s="51">
        <v>0.1</v>
      </c>
    </row>
    <row r="20" spans="1:4" x14ac:dyDescent="0.25">
      <c r="A20" s="18" t="s">
        <v>153</v>
      </c>
      <c r="B20" s="19"/>
      <c r="C20" s="17" t="s">
        <v>154</v>
      </c>
      <c r="D20" s="51">
        <v>0.1</v>
      </c>
    </row>
    <row r="21" spans="1:4" x14ac:dyDescent="0.25">
      <c r="A21" s="18"/>
      <c r="B21" s="20"/>
      <c r="C21" s="17" t="s">
        <v>155</v>
      </c>
      <c r="D21" s="51">
        <v>0.1</v>
      </c>
    </row>
    <row r="22" spans="1:4" x14ac:dyDescent="0.25">
      <c r="A22" s="18"/>
      <c r="B22" s="20"/>
      <c r="C22" s="20" t="s">
        <v>156</v>
      </c>
      <c r="D22" s="21"/>
    </row>
    <row r="23" spans="1:4" x14ac:dyDescent="0.25">
      <c r="A23" s="22"/>
      <c r="B23" s="23"/>
      <c r="C23" s="24"/>
      <c r="D23" s="25"/>
    </row>
    <row r="24" spans="1:4" x14ac:dyDescent="0.25">
      <c r="A24" s="26" t="s">
        <v>5</v>
      </c>
      <c r="B24" s="27">
        <f>SUM(B9:B11)</f>
        <v>0.30000000000000004</v>
      </c>
      <c r="C24" s="28" t="s">
        <v>157</v>
      </c>
      <c r="D24" s="29">
        <f>(D11+D9+D10)/(D28)</f>
        <v>0.2142857142857143</v>
      </c>
    </row>
    <row r="25" spans="1:4" x14ac:dyDescent="0.25">
      <c r="A25" s="30" t="s">
        <v>6</v>
      </c>
      <c r="B25" s="27">
        <f>B14+B17</f>
        <v>0.2</v>
      </c>
      <c r="C25" s="28" t="s">
        <v>158</v>
      </c>
      <c r="D25" s="29">
        <f>(D9)/(D8)</f>
        <v>1</v>
      </c>
    </row>
    <row r="26" spans="1:4" x14ac:dyDescent="0.25">
      <c r="A26" s="30" t="s">
        <v>159</v>
      </c>
      <c r="B26" s="31">
        <f>1-(B24+B13)/(B28)</f>
        <v>0.66666666666666663</v>
      </c>
      <c r="C26" s="28"/>
      <c r="D26" s="29"/>
    </row>
    <row r="27" spans="1:4" x14ac:dyDescent="0.25">
      <c r="A27" s="32"/>
      <c r="B27" s="33"/>
      <c r="C27" s="34"/>
      <c r="D27" s="35"/>
    </row>
    <row r="28" spans="1:4" x14ac:dyDescent="0.25">
      <c r="A28" s="36" t="s">
        <v>160</v>
      </c>
      <c r="B28" s="37">
        <f>SUM(B8:B19)</f>
        <v>1.2</v>
      </c>
      <c r="C28" s="38" t="s">
        <v>161</v>
      </c>
      <c r="D28" s="39">
        <f>SUM(D8:D21)</f>
        <v>1.4000000000000001</v>
      </c>
    </row>
    <row r="29" spans="1:4" x14ac:dyDescent="0.25">
      <c r="A29" s="40"/>
    </row>
    <row r="30" spans="1:4" x14ac:dyDescent="0.25">
      <c r="A30" s="40"/>
    </row>
    <row r="31" spans="1:4" x14ac:dyDescent="0.25">
      <c r="A31" s="41"/>
      <c r="B31" s="42"/>
    </row>
  </sheetData>
  <sheetProtection algorithmName="SHA-512" hashValue="QegWvzPtUorpS7If36uGee8gaCGmDdoSECC2XPlY51zcgYPbwHBvchFSkJgGf8XfAj/vis/JSSHs4NLaDkUgcQ==" saltValue="krOIwsLt+qFkijYXOjvRVA==" spinCount="100000" sheet="1" objects="1" scenarios="1" selectLockedCells="1"/>
  <protectedRanges>
    <protectedRange algorithmName="SHA-512" hashValue="G6cIGxbQkTqS60SyI/5eIJP2uwk9zqY1N+wtuEr0yEcQedjEc/V9zlL+ch+2E1S8AIEmNTUhMNGTfxYPMcRm+Q==" saltValue="vRXkci4YRhsYFGvc6BW3sw==" spinCount="100000" sqref="A1:D7 A23:D29 A8:A22 C8:C22" name="Aralık1"/>
  </protectedRanges>
  <mergeCells count="5">
    <mergeCell ref="A1:D1"/>
    <mergeCell ref="A3:D3"/>
    <mergeCell ref="A4:D4"/>
    <mergeCell ref="A5:D5"/>
    <mergeCell ref="A6:D6"/>
  </mergeCells>
  <dataValidations count="1">
    <dataValidation type="decimal" allowBlank="1" showInputMessage="1" showErrorMessage="1" sqref="B27:B28 D8:D28 B8:B25" xr:uid="{00A3000F-0054-48C0-88B6-0094007E00F2}">
      <formula1>0</formula1>
      <formula2>999999999999</formula2>
    </dataValidation>
  </dataValidations>
  <pageMargins left="0.7" right="0.7" top="0.75" bottom="0.75" header="0.3" footer="0.3"/>
  <pageSetup paperSize="9" orientation="portrait"/>
  <extLst>
    <ext uri="{231B7EB2-2AFC-4442-B178-5FFDF5851E7C}">
      <userProtectedRanges>
        <userProtectedRange name="baslik" sqref="A1:D7">
          <users>
            <user id="ocb51pbnzcng_3B999DF8-2F86-49CF-8F64-0712A03E8BE7" name="Abdullah Önder TÜRKOĞLU"/>
          </users>
        </userProtectedRange>
        <userProtectedRange name="formül" sqref="A23:D28">
          <users>
            <user id="ocb51pbnzcng_3B999DF8-2F86-49CF-8F64-0712A03E8BE7" name="Abdullah Önder TÜRKOĞLU"/>
          </users>
        </userProtectedRange>
        <userProtectedRange name="gelir" sqref="A8:A20">
          <users>
            <user id="ocb51pbnzcng_3B999DF8-2F86-49CF-8F64-0712A03E8BE7" name="Abdullah Önder TÜRKOĞLU"/>
          </users>
        </userProtectedRange>
        <userProtectedRange name="gider" sqref="C8:C22">
          <users>
            <user id="ocb51pbnzcng_3B999DF8-2F86-49CF-8F64-0712A03E8BE7" name="Abdullah Önder TÜRKOĞLU"/>
          </users>
        </userProtectedRange>
      </userProtectedRange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9"/>
  <dimension ref="A1:X238"/>
  <sheetViews>
    <sheetView topLeftCell="A31" workbookViewId="0">
      <selection activeCell="K10" sqref="K10"/>
    </sheetView>
  </sheetViews>
  <sheetFormatPr defaultRowHeight="15" x14ac:dyDescent="0.25"/>
  <cols>
    <col min="1" max="1" width="20.5703125" customWidth="1"/>
    <col min="2" max="2" width="2.140625" customWidth="1"/>
    <col min="3" max="3" width="20.85546875" customWidth="1"/>
    <col min="4" max="4" width="2.42578125" customWidth="1"/>
    <col min="5" max="5" width="17.42578125" bestFit="1" customWidth="1"/>
    <col min="6" max="6" width="1.28515625" customWidth="1"/>
    <col min="8" max="8" width="2.5703125" customWidth="1"/>
    <col min="10" max="10" width="2.85546875" customWidth="1"/>
    <col min="11" max="11" width="18.5703125" customWidth="1"/>
    <col min="12" max="12" width="3.42578125" customWidth="1"/>
    <col min="13" max="13" width="13.5703125" customWidth="1"/>
    <col min="14" max="14" width="2.85546875" customWidth="1"/>
    <col min="15" max="15" width="16.5703125" customWidth="1"/>
    <col min="17" max="17" width="31.28515625" customWidth="1"/>
    <col min="19" max="19" width="15.42578125" bestFit="1"/>
    <col min="24" max="24" width="14.5703125" bestFit="1"/>
  </cols>
  <sheetData>
    <row r="1" spans="1:24" x14ac:dyDescent="0.25">
      <c r="A1" t="s">
        <v>162</v>
      </c>
      <c r="C1" t="s">
        <v>10</v>
      </c>
      <c r="E1" t="s">
        <v>20</v>
      </c>
      <c r="G1" t="s">
        <v>24</v>
      </c>
      <c r="I1" t="s">
        <v>163</v>
      </c>
      <c r="K1" t="s">
        <v>164</v>
      </c>
      <c r="M1" t="s">
        <v>165</v>
      </c>
      <c r="O1" t="s">
        <v>166</v>
      </c>
      <c r="Q1" t="s">
        <v>167</v>
      </c>
      <c r="V1" t="s">
        <v>168</v>
      </c>
      <c r="X1" s="43" t="s">
        <v>11</v>
      </c>
    </row>
    <row r="2" spans="1:24" x14ac:dyDescent="0.25">
      <c r="A2" t="s">
        <v>30</v>
      </c>
      <c r="C2" t="s">
        <v>169</v>
      </c>
      <c r="E2" t="s">
        <v>170</v>
      </c>
      <c r="G2" t="s">
        <v>15</v>
      </c>
      <c r="I2" s="44">
        <v>0</v>
      </c>
      <c r="J2" s="44"/>
      <c r="K2" t="s">
        <v>171</v>
      </c>
      <c r="M2" t="s">
        <v>2</v>
      </c>
      <c r="O2" t="s">
        <v>27</v>
      </c>
      <c r="Q2" t="s">
        <v>172</v>
      </c>
      <c r="S2" s="43" t="s">
        <v>37</v>
      </c>
      <c r="V2">
        <v>2023</v>
      </c>
      <c r="X2" s="45" t="s">
        <v>173</v>
      </c>
    </row>
    <row r="3" spans="1:24" x14ac:dyDescent="0.25">
      <c r="A3" t="s">
        <v>28</v>
      </c>
      <c r="C3" t="s">
        <v>174</v>
      </c>
      <c r="E3" t="s">
        <v>175</v>
      </c>
      <c r="G3" t="s">
        <v>14</v>
      </c>
      <c r="I3" s="44">
        <v>1</v>
      </c>
      <c r="J3" s="44"/>
      <c r="K3" t="s">
        <v>176</v>
      </c>
      <c r="M3" t="s">
        <v>177</v>
      </c>
      <c r="O3" t="s">
        <v>178</v>
      </c>
      <c r="Q3" t="s">
        <v>179</v>
      </c>
      <c r="S3" s="45" t="s">
        <v>38</v>
      </c>
      <c r="V3">
        <f t="shared" ref="V3:V66" si="0">V2-1</f>
        <v>2022</v>
      </c>
      <c r="X3" s="46" t="s">
        <v>13</v>
      </c>
    </row>
    <row r="4" spans="1:24" x14ac:dyDescent="0.25">
      <c r="C4" t="s">
        <v>180</v>
      </c>
      <c r="E4" t="s">
        <v>181</v>
      </c>
      <c r="I4" s="44">
        <v>2</v>
      </c>
      <c r="J4" s="44"/>
      <c r="K4" t="s">
        <v>182</v>
      </c>
      <c r="M4" t="s">
        <v>26</v>
      </c>
      <c r="O4" t="s">
        <v>29</v>
      </c>
      <c r="Q4" t="s">
        <v>33</v>
      </c>
      <c r="S4" s="46" t="s">
        <v>3</v>
      </c>
      <c r="V4">
        <f t="shared" si="0"/>
        <v>2021</v>
      </c>
      <c r="X4" s="45" t="s">
        <v>18</v>
      </c>
    </row>
    <row r="5" spans="1:24" x14ac:dyDescent="0.25">
      <c r="C5" t="s">
        <v>183</v>
      </c>
      <c r="E5" t="s">
        <v>184</v>
      </c>
      <c r="I5" s="44">
        <v>3</v>
      </c>
      <c r="J5" s="44"/>
      <c r="K5" t="s">
        <v>17</v>
      </c>
      <c r="Q5" t="s">
        <v>185</v>
      </c>
      <c r="S5" s="45" t="s">
        <v>186</v>
      </c>
      <c r="V5">
        <f t="shared" si="0"/>
        <v>2020</v>
      </c>
    </row>
    <row r="6" spans="1:24" x14ac:dyDescent="0.25">
      <c r="C6" t="s">
        <v>187</v>
      </c>
      <c r="E6" t="s">
        <v>188</v>
      </c>
      <c r="I6" s="44">
        <v>4</v>
      </c>
      <c r="J6" s="44"/>
      <c r="K6" t="s">
        <v>189</v>
      </c>
      <c r="Q6" t="s">
        <v>190</v>
      </c>
      <c r="V6">
        <f t="shared" si="0"/>
        <v>2019</v>
      </c>
    </row>
    <row r="7" spans="1:24" x14ac:dyDescent="0.25">
      <c r="C7" t="s">
        <v>191</v>
      </c>
      <c r="E7" t="s">
        <v>192</v>
      </c>
      <c r="I7" s="44">
        <v>5</v>
      </c>
      <c r="J7" s="44"/>
      <c r="K7" t="s">
        <v>193</v>
      </c>
      <c r="Q7" t="s">
        <v>194</v>
      </c>
      <c r="V7">
        <f t="shared" si="0"/>
        <v>2018</v>
      </c>
    </row>
    <row r="8" spans="1:24" x14ac:dyDescent="0.25">
      <c r="C8" t="s">
        <v>21</v>
      </c>
      <c r="E8" t="s">
        <v>195</v>
      </c>
      <c r="I8" s="44">
        <v>6</v>
      </c>
      <c r="J8" s="44"/>
      <c r="K8" t="s">
        <v>12</v>
      </c>
      <c r="Q8" t="s">
        <v>196</v>
      </c>
      <c r="V8">
        <f t="shared" si="0"/>
        <v>2017</v>
      </c>
    </row>
    <row r="9" spans="1:24" x14ac:dyDescent="0.25">
      <c r="A9" t="s">
        <v>42</v>
      </c>
      <c r="C9" t="s">
        <v>22</v>
      </c>
      <c r="E9" t="s">
        <v>197</v>
      </c>
      <c r="I9" s="44">
        <v>7</v>
      </c>
      <c r="J9" s="44"/>
      <c r="Q9" t="s">
        <v>198</v>
      </c>
      <c r="V9">
        <f t="shared" si="0"/>
        <v>2016</v>
      </c>
    </row>
    <row r="10" spans="1:24" x14ac:dyDescent="0.25">
      <c r="A10" t="s">
        <v>25</v>
      </c>
      <c r="E10" t="s">
        <v>199</v>
      </c>
      <c r="I10" s="44">
        <v>8</v>
      </c>
      <c r="J10" s="44"/>
      <c r="O10" t="s">
        <v>200</v>
      </c>
      <c r="Q10" t="s">
        <v>201</v>
      </c>
      <c r="V10">
        <f t="shared" si="0"/>
        <v>2015</v>
      </c>
    </row>
    <row r="11" spans="1:24" x14ac:dyDescent="0.25">
      <c r="A11" t="s">
        <v>16</v>
      </c>
      <c r="E11" t="s">
        <v>202</v>
      </c>
      <c r="I11" s="44">
        <v>9</v>
      </c>
      <c r="J11" s="44"/>
      <c r="O11" t="s">
        <v>39</v>
      </c>
      <c r="Q11" t="s">
        <v>203</v>
      </c>
      <c r="S11" s="43" t="s">
        <v>204</v>
      </c>
      <c r="V11">
        <f t="shared" si="0"/>
        <v>2014</v>
      </c>
    </row>
    <row r="12" spans="1:24" x14ac:dyDescent="0.25">
      <c r="A12" t="s">
        <v>23</v>
      </c>
      <c r="I12" s="44">
        <v>10</v>
      </c>
      <c r="O12" t="s">
        <v>40</v>
      </c>
      <c r="Q12" t="s">
        <v>205</v>
      </c>
      <c r="S12" s="45" t="s">
        <v>122</v>
      </c>
      <c r="V12">
        <f t="shared" si="0"/>
        <v>2013</v>
      </c>
    </row>
    <row r="13" spans="1:24" x14ac:dyDescent="0.25">
      <c r="I13" s="44">
        <v>11</v>
      </c>
      <c r="Q13" t="s">
        <v>206</v>
      </c>
      <c r="S13" s="46" t="s">
        <v>207</v>
      </c>
      <c r="V13">
        <f t="shared" si="0"/>
        <v>2012</v>
      </c>
    </row>
    <row r="14" spans="1:24" x14ac:dyDescent="0.25">
      <c r="I14" s="44">
        <v>12</v>
      </c>
      <c r="Q14" t="s">
        <v>208</v>
      </c>
      <c r="V14">
        <f t="shared" si="0"/>
        <v>2011</v>
      </c>
    </row>
    <row r="15" spans="1:24" x14ac:dyDescent="0.25">
      <c r="I15" s="44">
        <v>13</v>
      </c>
      <c r="Q15" t="s">
        <v>209</v>
      </c>
      <c r="V15">
        <f t="shared" si="0"/>
        <v>2010</v>
      </c>
    </row>
    <row r="16" spans="1:24" x14ac:dyDescent="0.25">
      <c r="I16" s="44">
        <v>14</v>
      </c>
      <c r="O16" s="1"/>
      <c r="Q16" t="s">
        <v>210</v>
      </c>
      <c r="V16">
        <f t="shared" si="0"/>
        <v>2009</v>
      </c>
    </row>
    <row r="17" spans="3:22" x14ac:dyDescent="0.25">
      <c r="C17" t="s">
        <v>211</v>
      </c>
      <c r="E17" t="s">
        <v>41</v>
      </c>
      <c r="I17" s="44">
        <v>15</v>
      </c>
      <c r="K17" t="s">
        <v>212</v>
      </c>
      <c r="O17" s="43" t="s">
        <v>4</v>
      </c>
      <c r="Q17" t="s">
        <v>213</v>
      </c>
      <c r="V17">
        <f t="shared" si="0"/>
        <v>2008</v>
      </c>
    </row>
    <row r="18" spans="3:22" x14ac:dyDescent="0.25">
      <c r="C18" t="s">
        <v>46</v>
      </c>
      <c r="E18" t="s">
        <v>43</v>
      </c>
      <c r="I18" s="44">
        <v>16</v>
      </c>
      <c r="K18" t="s">
        <v>23</v>
      </c>
      <c r="O18" s="45" t="s">
        <v>35</v>
      </c>
      <c r="Q18" t="s">
        <v>214</v>
      </c>
      <c r="V18">
        <f t="shared" si="0"/>
        <v>2007</v>
      </c>
    </row>
    <row r="19" spans="3:22" x14ac:dyDescent="0.25">
      <c r="C19" t="s">
        <v>44</v>
      </c>
      <c r="E19" t="s">
        <v>12</v>
      </c>
      <c r="I19" s="44">
        <v>17</v>
      </c>
      <c r="K19" t="s">
        <v>16</v>
      </c>
      <c r="O19" s="46" t="s">
        <v>36</v>
      </c>
      <c r="Q19" t="s">
        <v>215</v>
      </c>
      <c r="V19">
        <f t="shared" si="0"/>
        <v>2006</v>
      </c>
    </row>
    <row r="20" spans="3:22" x14ac:dyDescent="0.25">
      <c r="I20" s="44">
        <v>18</v>
      </c>
      <c r="K20" t="s">
        <v>25</v>
      </c>
      <c r="O20" s="1"/>
      <c r="Q20" t="s">
        <v>216</v>
      </c>
      <c r="S20" s="47"/>
      <c r="V20">
        <f t="shared" si="0"/>
        <v>2005</v>
      </c>
    </row>
    <row r="21" spans="3:22" x14ac:dyDescent="0.25">
      <c r="I21" s="44">
        <v>19</v>
      </c>
      <c r="K21" t="s">
        <v>19</v>
      </c>
      <c r="O21" s="1"/>
      <c r="Q21" t="s">
        <v>217</v>
      </c>
      <c r="V21">
        <f t="shared" si="0"/>
        <v>2004</v>
      </c>
    </row>
    <row r="22" spans="3:22" x14ac:dyDescent="0.25">
      <c r="I22" s="44">
        <v>20</v>
      </c>
      <c r="O22" s="1"/>
      <c r="Q22" t="s">
        <v>218</v>
      </c>
      <c r="V22">
        <f t="shared" si="0"/>
        <v>2003</v>
      </c>
    </row>
    <row r="23" spans="3:22" x14ac:dyDescent="0.25">
      <c r="I23" s="44">
        <v>21</v>
      </c>
      <c r="O23" s="43" t="s">
        <v>219</v>
      </c>
      <c r="Q23" t="s">
        <v>220</v>
      </c>
      <c r="V23">
        <f t="shared" si="0"/>
        <v>2002</v>
      </c>
    </row>
    <row r="24" spans="3:22" x14ac:dyDescent="0.25">
      <c r="I24" s="44">
        <v>22</v>
      </c>
      <c r="O24" s="45" t="s">
        <v>32</v>
      </c>
      <c r="Q24" t="s">
        <v>221</v>
      </c>
      <c r="V24">
        <f t="shared" si="0"/>
        <v>2001</v>
      </c>
    </row>
    <row r="25" spans="3:22" x14ac:dyDescent="0.25">
      <c r="C25" t="s">
        <v>222</v>
      </c>
      <c r="I25" s="44">
        <v>23</v>
      </c>
      <c r="O25" s="46" t="s">
        <v>25</v>
      </c>
      <c r="Q25" t="s">
        <v>223</v>
      </c>
      <c r="S25" s="43" t="s">
        <v>224</v>
      </c>
      <c r="V25">
        <f t="shared" si="0"/>
        <v>2000</v>
      </c>
    </row>
    <row r="26" spans="3:22" x14ac:dyDescent="0.25">
      <c r="C26" t="s">
        <v>225</v>
      </c>
      <c r="I26" s="44">
        <v>24</v>
      </c>
      <c r="O26" s="45" t="s">
        <v>226</v>
      </c>
      <c r="Q26" t="s">
        <v>227</v>
      </c>
      <c r="S26" s="45" t="s">
        <v>228</v>
      </c>
      <c r="V26">
        <f t="shared" si="0"/>
        <v>1999</v>
      </c>
    </row>
    <row r="27" spans="3:22" x14ac:dyDescent="0.25">
      <c r="C27" t="s">
        <v>229</v>
      </c>
      <c r="I27" s="44">
        <v>25</v>
      </c>
      <c r="O27" s="1"/>
      <c r="Q27" t="s">
        <v>230</v>
      </c>
      <c r="S27" s="46" t="s">
        <v>231</v>
      </c>
      <c r="V27">
        <f t="shared" si="0"/>
        <v>1998</v>
      </c>
    </row>
    <row r="28" spans="3:22" x14ac:dyDescent="0.25">
      <c r="C28" t="s">
        <v>232</v>
      </c>
      <c r="I28" s="44">
        <v>26</v>
      </c>
      <c r="O28" s="1"/>
      <c r="Q28" t="s">
        <v>233</v>
      </c>
      <c r="S28" s="45" t="s">
        <v>234</v>
      </c>
      <c r="V28">
        <f t="shared" si="0"/>
        <v>1997</v>
      </c>
    </row>
    <row r="29" spans="3:22" x14ac:dyDescent="0.25">
      <c r="C29" t="s">
        <v>235</v>
      </c>
      <c r="I29" s="44">
        <v>27</v>
      </c>
      <c r="Q29" t="s">
        <v>236</v>
      </c>
      <c r="V29">
        <f t="shared" si="0"/>
        <v>1996</v>
      </c>
    </row>
    <row r="30" spans="3:22" ht="30" x14ac:dyDescent="0.25">
      <c r="C30" t="s">
        <v>237</v>
      </c>
      <c r="I30" s="44">
        <v>28</v>
      </c>
      <c r="O30" s="48" t="s">
        <v>238</v>
      </c>
      <c r="Q30" t="s">
        <v>239</v>
      </c>
      <c r="V30">
        <f t="shared" si="0"/>
        <v>1995</v>
      </c>
    </row>
    <row r="31" spans="3:22" x14ac:dyDescent="0.25">
      <c r="C31" t="s">
        <v>240</v>
      </c>
      <c r="I31" s="44">
        <v>29</v>
      </c>
      <c r="O31" s="45" t="s">
        <v>241</v>
      </c>
      <c r="Q31" t="s">
        <v>242</v>
      </c>
      <c r="V31">
        <f t="shared" si="0"/>
        <v>1994</v>
      </c>
    </row>
    <row r="32" spans="3:22" x14ac:dyDescent="0.25">
      <c r="I32" s="44">
        <v>30</v>
      </c>
      <c r="O32" s="46" t="s">
        <v>243</v>
      </c>
      <c r="Q32" t="s">
        <v>244</v>
      </c>
      <c r="V32">
        <f t="shared" si="0"/>
        <v>1993</v>
      </c>
    </row>
    <row r="33" spans="3:22" x14ac:dyDescent="0.25">
      <c r="I33" s="44">
        <v>31</v>
      </c>
      <c r="O33" s="45" t="s">
        <v>245</v>
      </c>
      <c r="Q33" t="s">
        <v>246</v>
      </c>
      <c r="V33">
        <f t="shared" si="0"/>
        <v>1992</v>
      </c>
    </row>
    <row r="34" spans="3:22" x14ac:dyDescent="0.25">
      <c r="I34" s="44">
        <v>32</v>
      </c>
      <c r="O34" s="46" t="s">
        <v>12</v>
      </c>
      <c r="Q34" t="s">
        <v>45</v>
      </c>
      <c r="V34">
        <f t="shared" si="0"/>
        <v>1991</v>
      </c>
    </row>
    <row r="35" spans="3:22" x14ac:dyDescent="0.25">
      <c r="I35" s="44">
        <v>33</v>
      </c>
      <c r="Q35" t="s">
        <v>247</v>
      </c>
      <c r="V35">
        <f t="shared" si="0"/>
        <v>1990</v>
      </c>
    </row>
    <row r="36" spans="3:22" x14ac:dyDescent="0.25">
      <c r="I36" s="44">
        <v>34</v>
      </c>
      <c r="Q36" t="s">
        <v>248</v>
      </c>
      <c r="V36">
        <f t="shared" si="0"/>
        <v>1989</v>
      </c>
    </row>
    <row r="37" spans="3:22" x14ac:dyDescent="0.25">
      <c r="I37" s="44">
        <v>35</v>
      </c>
      <c r="Q37" t="s">
        <v>249</v>
      </c>
      <c r="V37">
        <f t="shared" si="0"/>
        <v>1988</v>
      </c>
    </row>
    <row r="38" spans="3:22" x14ac:dyDescent="0.25">
      <c r="I38" s="44">
        <v>36</v>
      </c>
      <c r="Q38" t="s">
        <v>250</v>
      </c>
      <c r="V38">
        <f t="shared" si="0"/>
        <v>1987</v>
      </c>
    </row>
    <row r="39" spans="3:22" x14ac:dyDescent="0.25">
      <c r="I39" s="44">
        <v>37</v>
      </c>
      <c r="Q39" t="s">
        <v>251</v>
      </c>
      <c r="V39">
        <f t="shared" si="0"/>
        <v>1986</v>
      </c>
    </row>
    <row r="40" spans="3:22" x14ac:dyDescent="0.25">
      <c r="I40" s="44">
        <v>38</v>
      </c>
      <c r="Q40" t="s">
        <v>252</v>
      </c>
      <c r="V40">
        <f t="shared" si="0"/>
        <v>1985</v>
      </c>
    </row>
    <row r="41" spans="3:22" x14ac:dyDescent="0.25">
      <c r="I41" s="44">
        <v>39</v>
      </c>
      <c r="Q41" t="s">
        <v>253</v>
      </c>
      <c r="V41">
        <f t="shared" si="0"/>
        <v>1984</v>
      </c>
    </row>
    <row r="42" spans="3:22" x14ac:dyDescent="0.25">
      <c r="C42" t="s">
        <v>254</v>
      </c>
      <c r="I42" s="44">
        <v>40</v>
      </c>
      <c r="Q42" t="s">
        <v>255</v>
      </c>
      <c r="V42">
        <f t="shared" si="0"/>
        <v>1983</v>
      </c>
    </row>
    <row r="43" spans="3:22" x14ac:dyDescent="0.25">
      <c r="C43" s="49" t="s">
        <v>48</v>
      </c>
      <c r="I43" s="44">
        <v>41</v>
      </c>
      <c r="Q43" t="s">
        <v>256</v>
      </c>
      <c r="V43">
        <f t="shared" si="0"/>
        <v>1982</v>
      </c>
    </row>
    <row r="44" spans="3:22" x14ac:dyDescent="0.25">
      <c r="C44" s="50" t="s">
        <v>257</v>
      </c>
      <c r="I44" s="44">
        <v>42</v>
      </c>
      <c r="Q44" t="s">
        <v>258</v>
      </c>
      <c r="V44">
        <f t="shared" si="0"/>
        <v>1981</v>
      </c>
    </row>
    <row r="45" spans="3:22" x14ac:dyDescent="0.25">
      <c r="C45" s="49" t="s">
        <v>259</v>
      </c>
      <c r="I45" s="44">
        <v>43</v>
      </c>
      <c r="Q45" t="s">
        <v>260</v>
      </c>
      <c r="V45">
        <f t="shared" si="0"/>
        <v>1980</v>
      </c>
    </row>
    <row r="46" spans="3:22" x14ac:dyDescent="0.25">
      <c r="C46" s="50" t="s">
        <v>47</v>
      </c>
      <c r="I46" s="44">
        <v>44</v>
      </c>
      <c r="Q46" t="s">
        <v>261</v>
      </c>
      <c r="V46">
        <f t="shared" si="0"/>
        <v>1979</v>
      </c>
    </row>
    <row r="47" spans="3:22" x14ac:dyDescent="0.25">
      <c r="C47" s="49" t="s">
        <v>12</v>
      </c>
      <c r="I47" s="44">
        <v>45</v>
      </c>
      <c r="Q47" t="s">
        <v>262</v>
      </c>
      <c r="V47">
        <f t="shared" si="0"/>
        <v>1978</v>
      </c>
    </row>
    <row r="48" spans="3:22" x14ac:dyDescent="0.25">
      <c r="C48" s="50"/>
      <c r="I48" s="44">
        <v>46</v>
      </c>
      <c r="Q48" t="s">
        <v>263</v>
      </c>
      <c r="V48">
        <f t="shared" si="0"/>
        <v>1977</v>
      </c>
    </row>
    <row r="49" spans="3:22" x14ac:dyDescent="0.25">
      <c r="C49" s="49"/>
      <c r="I49" s="44">
        <v>47</v>
      </c>
      <c r="Q49" t="s">
        <v>264</v>
      </c>
      <c r="V49">
        <f t="shared" si="0"/>
        <v>1976</v>
      </c>
    </row>
    <row r="50" spans="3:22" x14ac:dyDescent="0.25">
      <c r="C50" s="50"/>
      <c r="I50" s="44">
        <v>48</v>
      </c>
      <c r="Q50" t="s">
        <v>265</v>
      </c>
      <c r="V50">
        <f t="shared" si="0"/>
        <v>1975</v>
      </c>
    </row>
    <row r="51" spans="3:22" x14ac:dyDescent="0.25">
      <c r="C51" s="49"/>
      <c r="I51" s="44">
        <v>49</v>
      </c>
      <c r="Q51" t="s">
        <v>266</v>
      </c>
      <c r="V51">
        <f t="shared" si="0"/>
        <v>1974</v>
      </c>
    </row>
    <row r="52" spans="3:22" x14ac:dyDescent="0.25">
      <c r="C52" s="50"/>
      <c r="I52" s="44">
        <v>50</v>
      </c>
      <c r="Q52" t="s">
        <v>267</v>
      </c>
      <c r="V52">
        <f t="shared" si="0"/>
        <v>1973</v>
      </c>
    </row>
    <row r="53" spans="3:22" x14ac:dyDescent="0.25">
      <c r="I53" s="44">
        <v>51</v>
      </c>
      <c r="Q53" t="s">
        <v>268</v>
      </c>
      <c r="V53">
        <f t="shared" si="0"/>
        <v>1972</v>
      </c>
    </row>
    <row r="54" spans="3:22" x14ac:dyDescent="0.25">
      <c r="I54" s="44">
        <v>52</v>
      </c>
      <c r="Q54" t="s">
        <v>269</v>
      </c>
      <c r="V54">
        <f t="shared" si="0"/>
        <v>1971</v>
      </c>
    </row>
    <row r="55" spans="3:22" x14ac:dyDescent="0.25">
      <c r="I55" s="44">
        <v>53</v>
      </c>
      <c r="Q55" t="s">
        <v>270</v>
      </c>
      <c r="V55">
        <f t="shared" si="0"/>
        <v>1970</v>
      </c>
    </row>
    <row r="56" spans="3:22" x14ac:dyDescent="0.25">
      <c r="I56" s="44">
        <v>54</v>
      </c>
      <c r="Q56" t="s">
        <v>271</v>
      </c>
      <c r="V56">
        <f t="shared" si="0"/>
        <v>1969</v>
      </c>
    </row>
    <row r="57" spans="3:22" x14ac:dyDescent="0.25">
      <c r="I57" s="44">
        <v>55</v>
      </c>
      <c r="Q57" t="s">
        <v>272</v>
      </c>
      <c r="V57">
        <f t="shared" si="0"/>
        <v>1968</v>
      </c>
    </row>
    <row r="58" spans="3:22" x14ac:dyDescent="0.25">
      <c r="I58" s="44">
        <v>56</v>
      </c>
      <c r="Q58" t="s">
        <v>273</v>
      </c>
      <c r="V58">
        <f t="shared" si="0"/>
        <v>1967</v>
      </c>
    </row>
    <row r="59" spans="3:22" x14ac:dyDescent="0.25">
      <c r="I59" s="44">
        <v>57</v>
      </c>
      <c r="Q59" t="s">
        <v>274</v>
      </c>
      <c r="V59">
        <f t="shared" si="0"/>
        <v>1966</v>
      </c>
    </row>
    <row r="60" spans="3:22" x14ac:dyDescent="0.25">
      <c r="I60" s="44">
        <v>58</v>
      </c>
      <c r="Q60" t="s">
        <v>275</v>
      </c>
      <c r="V60">
        <f t="shared" si="0"/>
        <v>1965</v>
      </c>
    </row>
    <row r="61" spans="3:22" x14ac:dyDescent="0.25">
      <c r="I61" s="44">
        <v>59</v>
      </c>
      <c r="Q61" t="s">
        <v>276</v>
      </c>
      <c r="V61">
        <f t="shared" si="0"/>
        <v>1964</v>
      </c>
    </row>
    <row r="62" spans="3:22" x14ac:dyDescent="0.25">
      <c r="I62" s="44">
        <v>60</v>
      </c>
      <c r="Q62" t="s">
        <v>277</v>
      </c>
      <c r="V62">
        <f t="shared" si="0"/>
        <v>1963</v>
      </c>
    </row>
    <row r="63" spans="3:22" x14ac:dyDescent="0.25">
      <c r="I63" s="44">
        <v>61</v>
      </c>
      <c r="Q63" t="s">
        <v>278</v>
      </c>
      <c r="V63">
        <f t="shared" si="0"/>
        <v>1962</v>
      </c>
    </row>
    <row r="64" spans="3:22" x14ac:dyDescent="0.25">
      <c r="I64" s="44">
        <v>62</v>
      </c>
      <c r="Q64" t="s">
        <v>279</v>
      </c>
      <c r="V64">
        <f t="shared" si="0"/>
        <v>1961</v>
      </c>
    </row>
    <row r="65" spans="9:22" x14ac:dyDescent="0.25">
      <c r="I65" s="44">
        <v>63</v>
      </c>
      <c r="Q65" t="s">
        <v>280</v>
      </c>
      <c r="V65">
        <f t="shared" si="0"/>
        <v>1960</v>
      </c>
    </row>
    <row r="66" spans="9:22" x14ac:dyDescent="0.25">
      <c r="I66" s="44">
        <v>64</v>
      </c>
      <c r="Q66" t="s">
        <v>281</v>
      </c>
      <c r="V66">
        <f t="shared" si="0"/>
        <v>1959</v>
      </c>
    </row>
    <row r="67" spans="9:22" x14ac:dyDescent="0.25">
      <c r="I67" s="44">
        <v>65</v>
      </c>
      <c r="Q67" t="s">
        <v>282</v>
      </c>
      <c r="V67">
        <f t="shared" ref="V67:V102" si="1">V66-1</f>
        <v>1958</v>
      </c>
    </row>
    <row r="68" spans="9:22" x14ac:dyDescent="0.25">
      <c r="I68" s="44">
        <v>66</v>
      </c>
      <c r="Q68" t="s">
        <v>283</v>
      </c>
      <c r="V68">
        <f t="shared" si="1"/>
        <v>1957</v>
      </c>
    </row>
    <row r="69" spans="9:22" x14ac:dyDescent="0.25">
      <c r="I69" s="44">
        <v>67</v>
      </c>
      <c r="Q69" t="s">
        <v>284</v>
      </c>
      <c r="V69">
        <f t="shared" si="1"/>
        <v>1956</v>
      </c>
    </row>
    <row r="70" spans="9:22" x14ac:dyDescent="0.25">
      <c r="I70" s="44">
        <v>68</v>
      </c>
      <c r="Q70" t="s">
        <v>285</v>
      </c>
      <c r="V70">
        <f t="shared" si="1"/>
        <v>1955</v>
      </c>
    </row>
    <row r="71" spans="9:22" x14ac:dyDescent="0.25">
      <c r="I71" s="44">
        <v>69</v>
      </c>
      <c r="Q71" t="s">
        <v>286</v>
      </c>
      <c r="V71">
        <f t="shared" si="1"/>
        <v>1954</v>
      </c>
    </row>
    <row r="72" spans="9:22" x14ac:dyDescent="0.25">
      <c r="I72" s="44">
        <v>70</v>
      </c>
      <c r="Q72" t="s">
        <v>287</v>
      </c>
      <c r="V72">
        <f t="shared" si="1"/>
        <v>1953</v>
      </c>
    </row>
    <row r="73" spans="9:22" x14ac:dyDescent="0.25">
      <c r="I73" s="44">
        <v>71</v>
      </c>
      <c r="Q73" t="s">
        <v>288</v>
      </c>
      <c r="V73">
        <f t="shared" si="1"/>
        <v>1952</v>
      </c>
    </row>
    <row r="74" spans="9:22" x14ac:dyDescent="0.25">
      <c r="I74" s="44">
        <v>72</v>
      </c>
      <c r="Q74" t="s">
        <v>289</v>
      </c>
      <c r="V74">
        <f t="shared" si="1"/>
        <v>1951</v>
      </c>
    </row>
    <row r="75" spans="9:22" x14ac:dyDescent="0.25">
      <c r="I75" s="44">
        <v>73</v>
      </c>
      <c r="Q75" t="s">
        <v>290</v>
      </c>
      <c r="V75">
        <f t="shared" si="1"/>
        <v>1950</v>
      </c>
    </row>
    <row r="76" spans="9:22" x14ac:dyDescent="0.25">
      <c r="I76" s="44">
        <v>74</v>
      </c>
      <c r="Q76" t="s">
        <v>291</v>
      </c>
      <c r="V76">
        <f t="shared" si="1"/>
        <v>1949</v>
      </c>
    </row>
    <row r="77" spans="9:22" x14ac:dyDescent="0.25">
      <c r="I77" s="44">
        <v>75</v>
      </c>
      <c r="Q77" t="s">
        <v>292</v>
      </c>
      <c r="V77">
        <f t="shared" si="1"/>
        <v>1948</v>
      </c>
    </row>
    <row r="78" spans="9:22" x14ac:dyDescent="0.25">
      <c r="I78" s="44">
        <v>76</v>
      </c>
      <c r="Q78" t="s">
        <v>293</v>
      </c>
      <c r="V78">
        <f t="shared" si="1"/>
        <v>1947</v>
      </c>
    </row>
    <row r="79" spans="9:22" x14ac:dyDescent="0.25">
      <c r="I79" s="44">
        <v>77</v>
      </c>
      <c r="Q79" t="s">
        <v>294</v>
      </c>
      <c r="V79">
        <f t="shared" si="1"/>
        <v>1946</v>
      </c>
    </row>
    <row r="80" spans="9:22" x14ac:dyDescent="0.25">
      <c r="I80" s="44">
        <v>78</v>
      </c>
      <c r="Q80" t="s">
        <v>295</v>
      </c>
      <c r="V80">
        <f t="shared" si="1"/>
        <v>1945</v>
      </c>
    </row>
    <row r="81" spans="9:22" x14ac:dyDescent="0.25">
      <c r="I81" s="44">
        <v>79</v>
      </c>
      <c r="Q81" t="s">
        <v>296</v>
      </c>
      <c r="V81">
        <f t="shared" si="1"/>
        <v>1944</v>
      </c>
    </row>
    <row r="82" spans="9:22" x14ac:dyDescent="0.25">
      <c r="I82" s="44">
        <v>80</v>
      </c>
      <c r="Q82" t="s">
        <v>297</v>
      </c>
      <c r="V82">
        <f t="shared" si="1"/>
        <v>1943</v>
      </c>
    </row>
    <row r="83" spans="9:22" x14ac:dyDescent="0.25">
      <c r="I83" s="44">
        <v>81</v>
      </c>
      <c r="Q83" t="s">
        <v>298</v>
      </c>
      <c r="V83">
        <f t="shared" si="1"/>
        <v>1942</v>
      </c>
    </row>
    <row r="84" spans="9:22" x14ac:dyDescent="0.25">
      <c r="I84" s="44">
        <v>82</v>
      </c>
      <c r="Q84" t="s">
        <v>299</v>
      </c>
      <c r="V84">
        <f t="shared" si="1"/>
        <v>1941</v>
      </c>
    </row>
    <row r="85" spans="9:22" x14ac:dyDescent="0.25">
      <c r="I85" s="44">
        <v>83</v>
      </c>
      <c r="Q85" t="s">
        <v>300</v>
      </c>
      <c r="V85">
        <f t="shared" si="1"/>
        <v>1940</v>
      </c>
    </row>
    <row r="86" spans="9:22" x14ac:dyDescent="0.25">
      <c r="I86" s="44">
        <v>84</v>
      </c>
      <c r="Q86" t="s">
        <v>301</v>
      </c>
      <c r="V86">
        <f t="shared" si="1"/>
        <v>1939</v>
      </c>
    </row>
    <row r="87" spans="9:22" x14ac:dyDescent="0.25">
      <c r="I87" s="44">
        <v>85</v>
      </c>
      <c r="Q87" t="s">
        <v>302</v>
      </c>
      <c r="V87">
        <f t="shared" si="1"/>
        <v>1938</v>
      </c>
    </row>
    <row r="88" spans="9:22" x14ac:dyDescent="0.25">
      <c r="I88" s="44">
        <v>86</v>
      </c>
      <c r="Q88" t="s">
        <v>303</v>
      </c>
      <c r="V88">
        <f t="shared" si="1"/>
        <v>1937</v>
      </c>
    </row>
    <row r="89" spans="9:22" x14ac:dyDescent="0.25">
      <c r="I89" s="44">
        <v>87</v>
      </c>
      <c r="Q89" t="s">
        <v>304</v>
      </c>
      <c r="V89">
        <f t="shared" si="1"/>
        <v>1936</v>
      </c>
    </row>
    <row r="90" spans="9:22" x14ac:dyDescent="0.25">
      <c r="I90" s="44">
        <v>88</v>
      </c>
      <c r="Q90" t="s">
        <v>305</v>
      </c>
      <c r="V90">
        <f t="shared" si="1"/>
        <v>1935</v>
      </c>
    </row>
    <row r="91" spans="9:22" x14ac:dyDescent="0.25">
      <c r="I91" s="44">
        <v>89</v>
      </c>
      <c r="Q91" t="s">
        <v>306</v>
      </c>
      <c r="V91">
        <f t="shared" si="1"/>
        <v>1934</v>
      </c>
    </row>
    <row r="92" spans="9:22" x14ac:dyDescent="0.25">
      <c r="I92" s="44">
        <v>90</v>
      </c>
      <c r="Q92" t="s">
        <v>307</v>
      </c>
      <c r="V92">
        <f t="shared" si="1"/>
        <v>1933</v>
      </c>
    </row>
    <row r="93" spans="9:22" x14ac:dyDescent="0.25">
      <c r="I93" s="44">
        <v>91</v>
      </c>
      <c r="Q93" t="s">
        <v>308</v>
      </c>
      <c r="V93">
        <f t="shared" si="1"/>
        <v>1932</v>
      </c>
    </row>
    <row r="94" spans="9:22" x14ac:dyDescent="0.25">
      <c r="I94" s="44">
        <v>92</v>
      </c>
      <c r="Q94" t="s">
        <v>309</v>
      </c>
      <c r="V94">
        <f t="shared" si="1"/>
        <v>1931</v>
      </c>
    </row>
    <row r="95" spans="9:22" x14ac:dyDescent="0.25">
      <c r="I95" s="44">
        <v>93</v>
      </c>
      <c r="Q95" t="s">
        <v>310</v>
      </c>
      <c r="V95">
        <f t="shared" si="1"/>
        <v>1930</v>
      </c>
    </row>
    <row r="96" spans="9:22" x14ac:dyDescent="0.25">
      <c r="I96" s="44">
        <v>94</v>
      </c>
      <c r="Q96" t="s">
        <v>311</v>
      </c>
      <c r="V96">
        <f t="shared" si="1"/>
        <v>1929</v>
      </c>
    </row>
    <row r="97" spans="9:22" x14ac:dyDescent="0.25">
      <c r="I97" s="44">
        <v>95</v>
      </c>
      <c r="Q97" t="s">
        <v>312</v>
      </c>
      <c r="V97">
        <f t="shared" si="1"/>
        <v>1928</v>
      </c>
    </row>
    <row r="98" spans="9:22" x14ac:dyDescent="0.25">
      <c r="I98" s="44">
        <v>96</v>
      </c>
      <c r="Q98" t="s">
        <v>313</v>
      </c>
      <c r="V98">
        <f t="shared" si="1"/>
        <v>1927</v>
      </c>
    </row>
    <row r="99" spans="9:22" x14ac:dyDescent="0.25">
      <c r="I99" s="44">
        <v>97</v>
      </c>
      <c r="Q99" t="s">
        <v>314</v>
      </c>
      <c r="V99">
        <f t="shared" si="1"/>
        <v>1926</v>
      </c>
    </row>
    <row r="100" spans="9:22" x14ac:dyDescent="0.25">
      <c r="I100" s="44">
        <v>98</v>
      </c>
      <c r="Q100" t="s">
        <v>315</v>
      </c>
      <c r="V100">
        <f t="shared" si="1"/>
        <v>1925</v>
      </c>
    </row>
    <row r="101" spans="9:22" x14ac:dyDescent="0.25">
      <c r="I101" s="44">
        <v>99</v>
      </c>
      <c r="Q101" t="s">
        <v>316</v>
      </c>
      <c r="V101">
        <f t="shared" si="1"/>
        <v>1924</v>
      </c>
    </row>
    <row r="102" spans="9:22" x14ac:dyDescent="0.25">
      <c r="I102" s="44">
        <v>100</v>
      </c>
      <c r="Q102" t="s">
        <v>317</v>
      </c>
      <c r="V102">
        <f t="shared" si="1"/>
        <v>1923</v>
      </c>
    </row>
    <row r="103" spans="9:22" x14ac:dyDescent="0.25">
      <c r="I103" s="44"/>
      <c r="Q103" t="s">
        <v>318</v>
      </c>
    </row>
    <row r="104" spans="9:22" x14ac:dyDescent="0.25">
      <c r="I104" s="44"/>
      <c r="Q104" t="s">
        <v>319</v>
      </c>
    </row>
    <row r="105" spans="9:22" x14ac:dyDescent="0.25">
      <c r="I105" s="44"/>
      <c r="Q105" t="s">
        <v>320</v>
      </c>
    </row>
    <row r="106" spans="9:22" x14ac:dyDescent="0.25">
      <c r="I106" s="44"/>
      <c r="Q106" t="s">
        <v>321</v>
      </c>
    </row>
    <row r="107" spans="9:22" x14ac:dyDescent="0.25">
      <c r="I107" s="44"/>
      <c r="Q107" t="s">
        <v>322</v>
      </c>
    </row>
    <row r="108" spans="9:22" x14ac:dyDescent="0.25">
      <c r="I108" s="44"/>
      <c r="Q108" t="s">
        <v>323</v>
      </c>
    </row>
    <row r="109" spans="9:22" x14ac:dyDescent="0.25">
      <c r="I109" s="44"/>
      <c r="Q109" t="s">
        <v>324</v>
      </c>
    </row>
    <row r="110" spans="9:22" x14ac:dyDescent="0.25">
      <c r="I110" s="44"/>
      <c r="Q110" t="s">
        <v>325</v>
      </c>
    </row>
    <row r="111" spans="9:22" x14ac:dyDescent="0.25">
      <c r="I111" s="44"/>
      <c r="Q111" t="s">
        <v>326</v>
      </c>
    </row>
    <row r="112" spans="9:22" x14ac:dyDescent="0.25">
      <c r="I112" s="44"/>
      <c r="Q112" t="s">
        <v>327</v>
      </c>
    </row>
    <row r="113" spans="9:17" x14ac:dyDescent="0.25">
      <c r="I113" s="44"/>
      <c r="Q113" t="s">
        <v>328</v>
      </c>
    </row>
    <row r="114" spans="9:17" x14ac:dyDescent="0.25">
      <c r="I114" s="44"/>
      <c r="Q114" t="s">
        <v>329</v>
      </c>
    </row>
    <row r="115" spans="9:17" x14ac:dyDescent="0.25">
      <c r="I115" s="44"/>
      <c r="Q115" t="s">
        <v>330</v>
      </c>
    </row>
    <row r="116" spans="9:17" x14ac:dyDescent="0.25">
      <c r="I116" s="44"/>
      <c r="Q116" t="s">
        <v>331</v>
      </c>
    </row>
    <row r="117" spans="9:17" x14ac:dyDescent="0.25">
      <c r="I117" s="44"/>
      <c r="Q117" t="s">
        <v>332</v>
      </c>
    </row>
    <row r="118" spans="9:17" x14ac:dyDescent="0.25">
      <c r="I118" s="44"/>
      <c r="Q118" t="s">
        <v>333</v>
      </c>
    </row>
    <row r="119" spans="9:17" x14ac:dyDescent="0.25">
      <c r="I119" s="44"/>
      <c r="Q119" t="s">
        <v>334</v>
      </c>
    </row>
    <row r="120" spans="9:17" x14ac:dyDescent="0.25">
      <c r="I120" s="44"/>
      <c r="Q120" t="s">
        <v>335</v>
      </c>
    </row>
    <row r="121" spans="9:17" x14ac:dyDescent="0.25">
      <c r="I121" s="44"/>
      <c r="Q121" t="s">
        <v>336</v>
      </c>
    </row>
    <row r="122" spans="9:17" x14ac:dyDescent="0.25">
      <c r="I122" s="44"/>
      <c r="Q122" t="s">
        <v>337</v>
      </c>
    </row>
    <row r="123" spans="9:17" x14ac:dyDescent="0.25">
      <c r="I123" s="44"/>
      <c r="Q123" t="s">
        <v>338</v>
      </c>
    </row>
    <row r="124" spans="9:17" x14ac:dyDescent="0.25">
      <c r="I124" s="44"/>
      <c r="Q124" t="s">
        <v>339</v>
      </c>
    </row>
    <row r="125" spans="9:17" x14ac:dyDescent="0.25">
      <c r="I125" s="44"/>
      <c r="Q125" t="s">
        <v>340</v>
      </c>
    </row>
    <row r="126" spans="9:17" x14ac:dyDescent="0.25">
      <c r="I126" s="44"/>
      <c r="Q126" t="s">
        <v>341</v>
      </c>
    </row>
    <row r="127" spans="9:17" x14ac:dyDescent="0.25">
      <c r="I127" s="44"/>
      <c r="Q127" t="s">
        <v>342</v>
      </c>
    </row>
    <row r="128" spans="9:17" x14ac:dyDescent="0.25">
      <c r="I128" s="44"/>
      <c r="Q128" t="s">
        <v>343</v>
      </c>
    </row>
    <row r="129" spans="9:17" x14ac:dyDescent="0.25">
      <c r="I129" s="44"/>
      <c r="Q129" t="s">
        <v>344</v>
      </c>
    </row>
    <row r="130" spans="9:17" x14ac:dyDescent="0.25">
      <c r="I130" s="44"/>
      <c r="Q130" t="s">
        <v>345</v>
      </c>
    </row>
    <row r="131" spans="9:17" x14ac:dyDescent="0.25">
      <c r="I131" s="44"/>
      <c r="Q131" t="s">
        <v>346</v>
      </c>
    </row>
    <row r="132" spans="9:17" x14ac:dyDescent="0.25">
      <c r="I132" s="44"/>
      <c r="Q132" t="s">
        <v>347</v>
      </c>
    </row>
    <row r="133" spans="9:17" x14ac:dyDescent="0.25">
      <c r="I133" s="44"/>
      <c r="Q133" t="s">
        <v>348</v>
      </c>
    </row>
    <row r="134" spans="9:17" x14ac:dyDescent="0.25">
      <c r="I134" s="44"/>
      <c r="Q134" t="s">
        <v>349</v>
      </c>
    </row>
    <row r="135" spans="9:17" x14ac:dyDescent="0.25">
      <c r="I135" s="44"/>
      <c r="Q135" t="s">
        <v>350</v>
      </c>
    </row>
    <row r="136" spans="9:17" x14ac:dyDescent="0.25">
      <c r="I136" s="44"/>
      <c r="Q136" t="s">
        <v>351</v>
      </c>
    </row>
    <row r="137" spans="9:17" x14ac:dyDescent="0.25">
      <c r="I137" s="44"/>
      <c r="Q137" t="s">
        <v>352</v>
      </c>
    </row>
    <row r="138" spans="9:17" x14ac:dyDescent="0.25">
      <c r="I138" s="44"/>
      <c r="Q138" t="s">
        <v>353</v>
      </c>
    </row>
    <row r="139" spans="9:17" x14ac:dyDescent="0.25">
      <c r="I139" s="44"/>
      <c r="Q139" t="s">
        <v>354</v>
      </c>
    </row>
    <row r="140" spans="9:17" x14ac:dyDescent="0.25">
      <c r="I140" s="44"/>
      <c r="Q140" t="s">
        <v>355</v>
      </c>
    </row>
    <row r="141" spans="9:17" x14ac:dyDescent="0.25">
      <c r="I141" s="44"/>
      <c r="Q141" t="s">
        <v>356</v>
      </c>
    </row>
    <row r="142" spans="9:17" x14ac:dyDescent="0.25">
      <c r="I142" s="44"/>
      <c r="Q142" t="s">
        <v>357</v>
      </c>
    </row>
    <row r="143" spans="9:17" x14ac:dyDescent="0.25">
      <c r="I143" s="44"/>
      <c r="Q143" t="s">
        <v>358</v>
      </c>
    </row>
    <row r="144" spans="9:17" x14ac:dyDescent="0.25">
      <c r="I144" s="44"/>
      <c r="Q144" t="s">
        <v>359</v>
      </c>
    </row>
    <row r="145" spans="9:17" x14ac:dyDescent="0.25">
      <c r="I145" s="44"/>
      <c r="Q145" t="s">
        <v>360</v>
      </c>
    </row>
    <row r="146" spans="9:17" x14ac:dyDescent="0.25">
      <c r="I146" s="44"/>
      <c r="Q146" t="s">
        <v>361</v>
      </c>
    </row>
    <row r="147" spans="9:17" x14ac:dyDescent="0.25">
      <c r="I147" s="44"/>
      <c r="Q147" t="s">
        <v>362</v>
      </c>
    </row>
    <row r="148" spans="9:17" x14ac:dyDescent="0.25">
      <c r="I148" s="44"/>
      <c r="Q148" t="s">
        <v>363</v>
      </c>
    </row>
    <row r="149" spans="9:17" x14ac:dyDescent="0.25">
      <c r="I149" s="44"/>
      <c r="Q149" t="s">
        <v>364</v>
      </c>
    </row>
    <row r="150" spans="9:17" x14ac:dyDescent="0.25">
      <c r="I150" s="44"/>
      <c r="Q150" t="s">
        <v>365</v>
      </c>
    </row>
    <row r="151" spans="9:17" x14ac:dyDescent="0.25">
      <c r="I151" s="44"/>
      <c r="Q151" t="s">
        <v>366</v>
      </c>
    </row>
    <row r="152" spans="9:17" x14ac:dyDescent="0.25">
      <c r="I152" s="44"/>
      <c r="Q152" t="s">
        <v>367</v>
      </c>
    </row>
    <row r="153" spans="9:17" x14ac:dyDescent="0.25">
      <c r="I153" s="44"/>
      <c r="Q153" t="s">
        <v>368</v>
      </c>
    </row>
    <row r="154" spans="9:17" x14ac:dyDescent="0.25">
      <c r="I154" s="44"/>
      <c r="Q154" t="s">
        <v>369</v>
      </c>
    </row>
    <row r="155" spans="9:17" x14ac:dyDescent="0.25">
      <c r="I155" s="44"/>
      <c r="Q155" t="s">
        <v>370</v>
      </c>
    </row>
    <row r="156" spans="9:17" x14ac:dyDescent="0.25">
      <c r="I156" s="44"/>
      <c r="Q156" t="s">
        <v>371</v>
      </c>
    </row>
    <row r="157" spans="9:17" x14ac:dyDescent="0.25">
      <c r="Q157" t="s">
        <v>372</v>
      </c>
    </row>
    <row r="158" spans="9:17" x14ac:dyDescent="0.25">
      <c r="Q158" t="s">
        <v>373</v>
      </c>
    </row>
    <row r="159" spans="9:17" x14ac:dyDescent="0.25">
      <c r="Q159" t="s">
        <v>374</v>
      </c>
    </row>
    <row r="160" spans="9:17" x14ac:dyDescent="0.25">
      <c r="Q160" t="s">
        <v>375</v>
      </c>
    </row>
    <row r="161" spans="17:17" x14ac:dyDescent="0.25">
      <c r="Q161" t="s">
        <v>376</v>
      </c>
    </row>
    <row r="162" spans="17:17" x14ac:dyDescent="0.25">
      <c r="Q162" t="s">
        <v>377</v>
      </c>
    </row>
    <row r="163" spans="17:17" x14ac:dyDescent="0.25">
      <c r="Q163" t="s">
        <v>378</v>
      </c>
    </row>
    <row r="164" spans="17:17" x14ac:dyDescent="0.25">
      <c r="Q164" t="s">
        <v>379</v>
      </c>
    </row>
    <row r="165" spans="17:17" x14ac:dyDescent="0.25">
      <c r="Q165" t="s">
        <v>380</v>
      </c>
    </row>
    <row r="166" spans="17:17" x14ac:dyDescent="0.25">
      <c r="Q166" t="s">
        <v>381</v>
      </c>
    </row>
    <row r="167" spans="17:17" x14ac:dyDescent="0.25">
      <c r="Q167" t="s">
        <v>382</v>
      </c>
    </row>
    <row r="168" spans="17:17" x14ac:dyDescent="0.25">
      <c r="Q168" t="s">
        <v>383</v>
      </c>
    </row>
    <row r="169" spans="17:17" x14ac:dyDescent="0.25">
      <c r="Q169" t="s">
        <v>384</v>
      </c>
    </row>
    <row r="170" spans="17:17" x14ac:dyDescent="0.25">
      <c r="Q170" t="s">
        <v>385</v>
      </c>
    </row>
    <row r="171" spans="17:17" x14ac:dyDescent="0.25">
      <c r="Q171" t="s">
        <v>386</v>
      </c>
    </row>
    <row r="172" spans="17:17" x14ac:dyDescent="0.25">
      <c r="Q172" t="s">
        <v>387</v>
      </c>
    </row>
    <row r="173" spans="17:17" x14ac:dyDescent="0.25">
      <c r="Q173" t="s">
        <v>388</v>
      </c>
    </row>
    <row r="174" spans="17:17" x14ac:dyDescent="0.25">
      <c r="Q174" t="s">
        <v>389</v>
      </c>
    </row>
    <row r="175" spans="17:17" x14ac:dyDescent="0.25">
      <c r="Q175" t="s">
        <v>390</v>
      </c>
    </row>
    <row r="176" spans="17:17" x14ac:dyDescent="0.25">
      <c r="Q176" t="s">
        <v>391</v>
      </c>
    </row>
    <row r="177" spans="17:17" x14ac:dyDescent="0.25">
      <c r="Q177" t="s">
        <v>392</v>
      </c>
    </row>
    <row r="178" spans="17:17" x14ac:dyDescent="0.25">
      <c r="Q178" t="s">
        <v>393</v>
      </c>
    </row>
    <row r="179" spans="17:17" x14ac:dyDescent="0.25">
      <c r="Q179" t="s">
        <v>394</v>
      </c>
    </row>
    <row r="180" spans="17:17" x14ac:dyDescent="0.25">
      <c r="Q180" t="s">
        <v>395</v>
      </c>
    </row>
    <row r="181" spans="17:17" x14ac:dyDescent="0.25">
      <c r="Q181" t="s">
        <v>396</v>
      </c>
    </row>
    <row r="182" spans="17:17" x14ac:dyDescent="0.25">
      <c r="Q182" t="s">
        <v>397</v>
      </c>
    </row>
    <row r="183" spans="17:17" x14ac:dyDescent="0.25">
      <c r="Q183" t="s">
        <v>398</v>
      </c>
    </row>
    <row r="184" spans="17:17" x14ac:dyDescent="0.25">
      <c r="Q184" t="s">
        <v>399</v>
      </c>
    </row>
    <row r="185" spans="17:17" x14ac:dyDescent="0.25">
      <c r="Q185" t="s">
        <v>400</v>
      </c>
    </row>
    <row r="186" spans="17:17" x14ac:dyDescent="0.25">
      <c r="Q186" t="s">
        <v>401</v>
      </c>
    </row>
    <row r="187" spans="17:17" x14ac:dyDescent="0.25">
      <c r="Q187" t="s">
        <v>402</v>
      </c>
    </row>
    <row r="188" spans="17:17" x14ac:dyDescent="0.25">
      <c r="Q188" t="s">
        <v>403</v>
      </c>
    </row>
    <row r="189" spans="17:17" x14ac:dyDescent="0.25">
      <c r="Q189" t="s">
        <v>404</v>
      </c>
    </row>
    <row r="190" spans="17:17" x14ac:dyDescent="0.25">
      <c r="Q190" t="s">
        <v>405</v>
      </c>
    </row>
    <row r="191" spans="17:17" x14ac:dyDescent="0.25">
      <c r="Q191" t="s">
        <v>406</v>
      </c>
    </row>
    <row r="192" spans="17:17" x14ac:dyDescent="0.25">
      <c r="Q192" t="s">
        <v>407</v>
      </c>
    </row>
    <row r="193" spans="17:17" x14ac:dyDescent="0.25">
      <c r="Q193" t="s">
        <v>408</v>
      </c>
    </row>
    <row r="194" spans="17:17" x14ac:dyDescent="0.25">
      <c r="Q194" t="s">
        <v>409</v>
      </c>
    </row>
    <row r="195" spans="17:17" x14ac:dyDescent="0.25">
      <c r="Q195" t="s">
        <v>410</v>
      </c>
    </row>
    <row r="196" spans="17:17" x14ac:dyDescent="0.25">
      <c r="Q196" t="s">
        <v>411</v>
      </c>
    </row>
    <row r="197" spans="17:17" x14ac:dyDescent="0.25">
      <c r="Q197" t="s">
        <v>412</v>
      </c>
    </row>
    <row r="198" spans="17:17" x14ac:dyDescent="0.25">
      <c r="Q198" t="s">
        <v>413</v>
      </c>
    </row>
    <row r="199" spans="17:17" x14ac:dyDescent="0.25">
      <c r="Q199" t="s">
        <v>414</v>
      </c>
    </row>
    <row r="200" spans="17:17" x14ac:dyDescent="0.25">
      <c r="Q200" t="s">
        <v>415</v>
      </c>
    </row>
    <row r="201" spans="17:17" x14ac:dyDescent="0.25">
      <c r="Q201" t="s">
        <v>416</v>
      </c>
    </row>
    <row r="202" spans="17:17" x14ac:dyDescent="0.25">
      <c r="Q202" t="s">
        <v>417</v>
      </c>
    </row>
    <row r="203" spans="17:17" x14ac:dyDescent="0.25">
      <c r="Q203" t="s">
        <v>418</v>
      </c>
    </row>
    <row r="204" spans="17:17" x14ac:dyDescent="0.25">
      <c r="Q204" t="s">
        <v>419</v>
      </c>
    </row>
    <row r="205" spans="17:17" x14ac:dyDescent="0.25">
      <c r="Q205" t="s">
        <v>34</v>
      </c>
    </row>
    <row r="206" spans="17:17" x14ac:dyDescent="0.25">
      <c r="Q206" t="s">
        <v>420</v>
      </c>
    </row>
    <row r="207" spans="17:17" x14ac:dyDescent="0.25">
      <c r="Q207" t="s">
        <v>421</v>
      </c>
    </row>
    <row r="208" spans="17:17" x14ac:dyDescent="0.25">
      <c r="Q208" t="s">
        <v>422</v>
      </c>
    </row>
    <row r="209" spans="17:17" x14ac:dyDescent="0.25">
      <c r="Q209" t="s">
        <v>423</v>
      </c>
    </row>
    <row r="210" spans="17:17" x14ac:dyDescent="0.25">
      <c r="Q210" t="s">
        <v>424</v>
      </c>
    </row>
    <row r="211" spans="17:17" x14ac:dyDescent="0.25">
      <c r="Q211" t="s">
        <v>425</v>
      </c>
    </row>
    <row r="212" spans="17:17" x14ac:dyDescent="0.25">
      <c r="Q212" t="s">
        <v>426</v>
      </c>
    </row>
    <row r="213" spans="17:17" x14ac:dyDescent="0.25">
      <c r="Q213" t="s">
        <v>427</v>
      </c>
    </row>
    <row r="214" spans="17:17" x14ac:dyDescent="0.25">
      <c r="Q214" t="s">
        <v>428</v>
      </c>
    </row>
    <row r="215" spans="17:17" x14ac:dyDescent="0.25">
      <c r="Q215" t="s">
        <v>429</v>
      </c>
    </row>
    <row r="216" spans="17:17" x14ac:dyDescent="0.25">
      <c r="Q216" t="s">
        <v>430</v>
      </c>
    </row>
    <row r="217" spans="17:17" x14ac:dyDescent="0.25">
      <c r="Q217" t="s">
        <v>431</v>
      </c>
    </row>
    <row r="218" spans="17:17" x14ac:dyDescent="0.25">
      <c r="Q218" t="s">
        <v>432</v>
      </c>
    </row>
    <row r="219" spans="17:17" x14ac:dyDescent="0.25">
      <c r="Q219" t="s">
        <v>433</v>
      </c>
    </row>
    <row r="220" spans="17:17" x14ac:dyDescent="0.25">
      <c r="Q220" t="s">
        <v>434</v>
      </c>
    </row>
    <row r="221" spans="17:17" x14ac:dyDescent="0.25">
      <c r="Q221" t="s">
        <v>435</v>
      </c>
    </row>
    <row r="222" spans="17:17" x14ac:dyDescent="0.25">
      <c r="Q222" t="s">
        <v>436</v>
      </c>
    </row>
    <row r="223" spans="17:17" x14ac:dyDescent="0.25">
      <c r="Q223" t="s">
        <v>437</v>
      </c>
    </row>
    <row r="224" spans="17:17" x14ac:dyDescent="0.25">
      <c r="Q224" t="s">
        <v>438</v>
      </c>
    </row>
    <row r="225" spans="17:17" x14ac:dyDescent="0.25">
      <c r="Q225" t="s">
        <v>439</v>
      </c>
    </row>
    <row r="226" spans="17:17" x14ac:dyDescent="0.25">
      <c r="Q226" t="s">
        <v>440</v>
      </c>
    </row>
    <row r="227" spans="17:17" x14ac:dyDescent="0.25">
      <c r="Q227" t="s">
        <v>441</v>
      </c>
    </row>
    <row r="228" spans="17:17" x14ac:dyDescent="0.25">
      <c r="Q228" t="s">
        <v>442</v>
      </c>
    </row>
    <row r="229" spans="17:17" x14ac:dyDescent="0.25">
      <c r="Q229" t="s">
        <v>443</v>
      </c>
    </row>
    <row r="230" spans="17:17" x14ac:dyDescent="0.25">
      <c r="Q230" t="s">
        <v>444</v>
      </c>
    </row>
    <row r="231" spans="17:17" x14ac:dyDescent="0.25">
      <c r="Q231" t="s">
        <v>445</v>
      </c>
    </row>
    <row r="232" spans="17:17" x14ac:dyDescent="0.25">
      <c r="Q232" t="s">
        <v>446</v>
      </c>
    </row>
    <row r="233" spans="17:17" x14ac:dyDescent="0.25">
      <c r="Q233" t="s">
        <v>447</v>
      </c>
    </row>
    <row r="234" spans="17:17" x14ac:dyDescent="0.25">
      <c r="Q234" t="s">
        <v>448</v>
      </c>
    </row>
    <row r="235" spans="17:17" x14ac:dyDescent="0.25">
      <c r="Q235" t="s">
        <v>449</v>
      </c>
    </row>
    <row r="236" spans="17:17" x14ac:dyDescent="0.25">
      <c r="Q236" t="s">
        <v>450</v>
      </c>
    </row>
    <row r="237" spans="17:17" x14ac:dyDescent="0.25">
      <c r="Q237" t="s">
        <v>451</v>
      </c>
    </row>
    <row r="238" spans="17:17" x14ac:dyDescent="0.25">
      <c r="Q238" t="s">
        <v>452</v>
      </c>
    </row>
  </sheetData>
  <sortState xmlns:xlrd2="http://schemas.microsoft.com/office/spreadsheetml/2017/richdata2" ref="K2:K7">
    <sortCondition ref="K2:K7"/>
  </sortState>
  <pageMargins left="0.7" right="0.7" top="0.75" bottom="0.75" header="0.3" footer="0.3"/>
  <pageSetup paperSize="9" orientation="portrait"/>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4A6F4F905C43B1930F27AACA37A7" ma:contentTypeVersion="2" ma:contentTypeDescription="Create a new document." ma:contentTypeScope="" ma:versionID="0705ccd075ded18dfc651cf4140163fa">
  <xsd:schema xmlns:xsd="http://www.w3.org/2001/XMLSchema" xmlns:xs="http://www.w3.org/2001/XMLSchema" xmlns:p="http://schemas.microsoft.com/office/2006/metadata/properties" xmlns:ns1="http://schemas.microsoft.com/sharepoint/v3" xmlns:ns2="2c6c339a-2d5e-47fc-b832-3cadf2d345be" targetNamespace="http://schemas.microsoft.com/office/2006/metadata/properties" ma:root="true" ma:fieldsID="c48c5c037b5dc4ee81fe2d701cb30c2a" ns1:_="" ns2:_="">
    <xsd:import namespace="http://schemas.microsoft.com/sharepoint/v3"/>
    <xsd:import namespace="2c6c339a-2d5e-47fc-b832-3cadf2d345b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25B32F-7B5B-4D16-B174-421197CB2D6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2BA21B2-B5DE-46F4-9AC1-923FD6DA42C5}">
  <ds:schemaRefs>
    <ds:schemaRef ds:uri="http://schemas.microsoft.com/sharepoint/v3/contenttype/forms"/>
  </ds:schemaRefs>
</ds:datastoreItem>
</file>

<file path=customXml/itemProps3.xml><?xml version="1.0" encoding="utf-8"?>
<ds:datastoreItem xmlns:ds="http://schemas.openxmlformats.org/officeDocument/2006/customXml" ds:itemID="{F6794C10-DF22-4EE7-A763-7EF4661D7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Strateji Gel. Dai. Bşk.</vt:lpstr>
      <vt:lpstr>Sorular</vt:lpstr>
      <vt:lpstr>Finans</vt:lpstr>
      <vt:lpstr>listeler</vt:lpstr>
    </vt:vector>
  </TitlesOfParts>
  <Company>YOK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Önder TÜRKOĞLU</dc:creator>
  <cp:lastModifiedBy>Beyza ÖZDEM</cp:lastModifiedBy>
  <cp:revision>46</cp:revision>
  <dcterms:created xsi:type="dcterms:W3CDTF">2023-06-16T12:51:52Z</dcterms:created>
  <dcterms:modified xsi:type="dcterms:W3CDTF">2024-03-19T14:03:12Z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0x01010087074A6F4F905C43B1930F27AACA37A7</vt:lpwstr>
  </property>
</Properties>
</file>